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eLivro"/>
  <mc:AlternateContent xmlns:mc="http://schemas.openxmlformats.org/markup-compatibility/2006">
    <mc:Choice Requires="x15">
      <x15ac:absPath xmlns:x15ac="http://schemas.microsoft.com/office/spreadsheetml/2010/11/ac" url="D:\Google Drive2\O meu disco\RBE - aLer mais e melhor\4-Monitorização\Relatórios\2024-2025\Materiais relatório 2025\"/>
    </mc:Choice>
  </mc:AlternateContent>
  <xr:revisionPtr revIDLastSave="0" documentId="13_ncr:1_{10CB4FEF-9AD1-42BD-BE56-450D73EC58A9}" xr6:coauthVersionLast="47" xr6:coauthVersionMax="47" xr10:uidLastSave="{00000000-0000-0000-0000-000000000000}"/>
  <workbookProtection workbookAlgorithmName="SHA-512" workbookHashValue="faMz1Odyih0aMtSFirQfkGliRMppRBtlJ2aJ9wAM93p0L0xduaPKd7yWiBHzyYOCoeJeAWMUxQgUd3GWdWUTJg==" workbookSaltValue="oJiuMSN2nGgAeOMSTJL4Hw==" workbookSpinCount="100000" lockStructure="1"/>
  <bookViews>
    <workbookView xWindow="-108" yWindow="-108" windowWidth="23256" windowHeight="12456" xr2:uid="{00000000-000D-0000-FFFF-FFFF00000000}"/>
  </bookViews>
  <sheets>
    <sheet name="00.sumario" sheetId="3" r:id="rId1"/>
    <sheet name="01.cronograma" sheetId="1" r:id="rId2"/>
    <sheet name="02.acaoDestaque" sheetId="4" r:id="rId3"/>
    <sheet name="03.estatistica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H10" i="2"/>
  <c r="G10" i="2"/>
  <c r="K8" i="2"/>
  <c r="L8" i="2"/>
  <c r="M8" i="2"/>
  <c r="N8" i="2"/>
  <c r="C10" i="2"/>
  <c r="D10" i="2"/>
  <c r="E10" i="2"/>
  <c r="F10" i="2"/>
  <c r="B10" i="2"/>
  <c r="B8" i="2"/>
  <c r="C8" i="2"/>
  <c r="D8" i="2"/>
  <c r="E8" i="2"/>
  <c r="F8" i="2"/>
  <c r="G8" i="2"/>
  <c r="H8" i="2"/>
  <c r="I8" i="2"/>
  <c r="J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</author>
  </authors>
  <commentList>
    <comment ref="C8" authorId="0" shapeId="0" xr:uid="{554E86FD-190F-4087-A52D-7B1CB07CAAF5}">
      <text>
        <r>
          <rPr>
            <sz val="9"/>
            <color rgb="FF000000"/>
            <rFont val="Tahoma"/>
            <family val="2"/>
          </rPr>
          <t>Número de alunos</t>
        </r>
      </text>
    </comment>
    <comment ref="D8" authorId="0" shapeId="0" xr:uid="{0F2506E4-308B-4F0F-9394-4697A74C5E98}">
      <text>
        <r>
          <rPr>
            <sz val="9"/>
            <color rgb="FF000000"/>
            <rFont val="Tahoma"/>
            <family val="2"/>
          </rPr>
          <t xml:space="preserve">Níveis envolvidos: </t>
        </r>
        <r>
          <rPr>
            <b/>
            <sz val="9"/>
            <color rgb="FF000000"/>
            <rFont val="Tahoma"/>
            <family val="2"/>
          </rPr>
          <t>PE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1CEB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2CEB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3CEB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 xml:space="preserve">ES
</t>
        </r>
      </text>
    </comment>
    <comment ref="E8" authorId="0" shapeId="0" xr:uid="{104314BE-B109-4DF0-91B8-137B09C215B3}">
      <text>
        <r>
          <rPr>
            <sz val="9"/>
            <color rgb="FF000000"/>
            <rFont val="Tahoma"/>
            <family val="2"/>
          </rPr>
          <t xml:space="preserve">Número de docentes
</t>
        </r>
      </text>
    </comment>
    <comment ref="F8" authorId="0" shapeId="0" xr:uid="{B164B76B-E039-45BA-ADD0-9BF1B72E19EC}">
      <text>
        <r>
          <rPr>
            <sz val="9"/>
            <color rgb="FF000000"/>
            <rFont val="Tahoma"/>
            <family val="2"/>
          </rPr>
          <t xml:space="preserve">Número de outros intervenientes
</t>
        </r>
      </text>
    </comment>
    <comment ref="G8" authorId="0" shapeId="0" xr:uid="{80BEDC06-95B3-4830-8462-6FC8C15DD2E3}">
      <text>
        <r>
          <rPr>
            <sz val="9"/>
            <color rgb="FF000000"/>
            <rFont val="Tahoma"/>
            <family val="2"/>
          </rPr>
          <t xml:space="preserve">Especificar </t>
        </r>
        <r>
          <rPr>
            <i/>
            <sz val="9"/>
            <color rgb="FF000000"/>
            <rFont val="Tahoma"/>
            <family val="2"/>
          </rPr>
          <t xml:space="preserve">outros intervenientes
</t>
        </r>
      </text>
    </comment>
  </commentList>
</comments>
</file>

<file path=xl/sharedStrings.xml><?xml version="1.0" encoding="utf-8"?>
<sst xmlns="http://schemas.openxmlformats.org/spreadsheetml/2006/main" count="130" uniqueCount="97">
  <si>
    <t>Ações desenvolvidas</t>
  </si>
  <si>
    <t>Calendarização</t>
  </si>
  <si>
    <t>Título</t>
  </si>
  <si>
    <t>Periodicidade</t>
  </si>
  <si>
    <t>Outros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</si>
  <si>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</si>
  <si>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</si>
  <si>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</si>
  <si>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</si>
  <si>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</si>
  <si>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</si>
  <si>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</si>
  <si>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</si>
  <si>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</si>
  <si>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</si>
  <si>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Trimestral</t>
  </si>
  <si>
    <t>Anual</t>
  </si>
  <si>
    <t>Semanal</t>
  </si>
  <si>
    <t>Mensal</t>
  </si>
  <si>
    <t>Quinzenal</t>
  </si>
  <si>
    <t>Participantes</t>
  </si>
  <si>
    <t>2CEB</t>
  </si>
  <si>
    <t>Periodocidade</t>
  </si>
  <si>
    <t>N.º de turmas</t>
  </si>
  <si>
    <t>N.º de alunos</t>
  </si>
  <si>
    <t>PE</t>
  </si>
  <si>
    <t>1CEB</t>
  </si>
  <si>
    <t>3CEB</t>
  </si>
  <si>
    <t>ES</t>
  </si>
  <si>
    <t>Não se aplica</t>
  </si>
  <si>
    <t>Nº de alunos</t>
  </si>
  <si>
    <t>Observações</t>
  </si>
  <si>
    <t>Intervenientes</t>
  </si>
  <si>
    <t>Síntese da ação</t>
  </si>
  <si>
    <t>Apresentação</t>
  </si>
  <si>
    <t>Materiais</t>
  </si>
  <si>
    <t xml:space="preserve">Observações </t>
  </si>
  <si>
    <t>Global</t>
  </si>
  <si>
    <t>Agrupamento/ escola não agrupada</t>
  </si>
  <si>
    <t>Título do projeto</t>
  </si>
  <si>
    <t>Número de alunos do agrupamento/ escola não agrupada</t>
  </si>
  <si>
    <t>Nível / níveis de ensino</t>
  </si>
  <si>
    <t>Ano(s) de escolaridade</t>
  </si>
  <si>
    <t>Outros públicos</t>
  </si>
  <si>
    <t>00. Sumário</t>
  </si>
  <si>
    <t>01. Cronograma</t>
  </si>
  <si>
    <t>Inserção de novas  linhas</t>
  </si>
  <si>
    <t>02. Ação em destaque</t>
  </si>
  <si>
    <t>Nº de ações</t>
  </si>
  <si>
    <t>Nº de turmas</t>
  </si>
  <si>
    <t>Breve descrição</t>
  </si>
  <si>
    <t>Principais disciplinas</t>
  </si>
  <si>
    <r>
      <t xml:space="preserve">Data </t>
    </r>
    <r>
      <rPr>
        <sz val="10"/>
        <color theme="1" tint="0.499984740745262"/>
        <rFont val="Calibri"/>
        <family val="2"/>
      </rPr>
      <t>[aaaa-mm-dd]</t>
    </r>
  </si>
  <si>
    <t>Nível/ níveis de ensino</t>
  </si>
  <si>
    <t>03. Estatística</t>
  </si>
  <si>
    <r>
      <rPr>
        <sz val="10"/>
        <color theme="1" tint="0.499984740745262"/>
        <rFont val="Calibri"/>
        <family val="2"/>
      </rPr>
      <t xml:space="preserve">Nota </t>
    </r>
    <r>
      <rPr>
        <sz val="10"/>
        <color theme="1"/>
        <rFont val="Calibri"/>
        <family val="2"/>
      </rPr>
      <t xml:space="preserve">Deverá utilizar este modelo, não sendo admitidas quaisquer alterações à sua estrutura e formato. Após o preenchimento das folhas </t>
    </r>
    <r>
      <rPr>
        <i/>
        <sz val="10"/>
        <color theme="1"/>
        <rFont val="Calibri"/>
        <family val="2"/>
      </rPr>
      <t>01. Cronograma</t>
    </r>
    <r>
      <rPr>
        <sz val="10"/>
        <color theme="1"/>
        <rFont val="Calibri"/>
        <family val="2"/>
      </rPr>
      <t xml:space="preserve"> e </t>
    </r>
    <r>
      <rPr>
        <i/>
        <sz val="10"/>
        <color theme="1"/>
        <rFont val="Calibri"/>
        <family val="2"/>
      </rPr>
      <t>02. Ação em destaque</t>
    </r>
    <r>
      <rPr>
        <sz val="10"/>
        <color theme="1"/>
        <rFont val="Calibri"/>
        <family val="2"/>
      </rPr>
      <t>, renomeie o ficheiro, em formato .xlsx/ .xls, antes da sua submissão, com o código da escola, p.ex. 123456.xlsx.</t>
    </r>
  </si>
  <si>
    <t>N.º médio de atividades por aluno</t>
  </si>
  <si>
    <t>Níveis de escolaridade do agrupamento/ escola não agrupada</t>
  </si>
  <si>
    <t>Eixo de intervenção</t>
  </si>
  <si>
    <t>Leitura recreativa</t>
  </si>
  <si>
    <t>Visibilidade da leitura</t>
  </si>
  <si>
    <t>Leitura orientada</t>
  </si>
  <si>
    <t>Utilização de tecnologias e ambientes digitais</t>
  </si>
  <si>
    <t>Disciplinas envolvidas</t>
  </si>
  <si>
    <t>Não escrever nesta linha. Adicionar linhas acima, caso necessário.</t>
  </si>
  <si>
    <t>Socialização da leitura</t>
  </si>
  <si>
    <t>Envolvimento da família</t>
  </si>
  <si>
    <t>Eixos de intervenção</t>
  </si>
  <si>
    <t>Intervenientes alunos</t>
  </si>
  <si>
    <t>Níveis de ensino</t>
  </si>
  <si>
    <t xml:space="preserve">Síntese estatística </t>
  </si>
  <si>
    <t>Sim</t>
  </si>
  <si>
    <t>Não</t>
  </si>
  <si>
    <t>Registe a hiperligação (URL), de acesso público, aos materiais de suporte à atividade e aos produtos dela resultantes.</t>
  </si>
  <si>
    <t>Disponibilizam-se gráficos automáticos, a integrar em eventuais relatórios internos do programa.</t>
  </si>
  <si>
    <t>Registe a hiperligação (URL), de acesso públco, à apresentação/ produto da ação em destaque.</t>
  </si>
  <si>
    <t>Identifique a totalidade das disciplinas envolvidas</t>
  </si>
  <si>
    <t>Explicite claramente a atividade, de modo a permitir a compreensão do seu desenvolvimento: objetivos, preparação, desenvolvimento, impactos e recursos. (máx. 1200 caracteres)</t>
  </si>
  <si>
    <r>
      <t xml:space="preserve">Posicione o cursor acima da linha sombrada e </t>
    </r>
    <r>
      <rPr>
        <i/>
        <sz val="10"/>
        <color theme="1"/>
        <rFont val="Calibri"/>
        <family val="2"/>
      </rPr>
      <t>Insira linha</t>
    </r>
    <r>
      <rPr>
        <sz val="10"/>
        <color theme="1"/>
        <rFont val="Calibri"/>
        <family val="2"/>
      </rPr>
      <t xml:space="preserve"> acima</t>
    </r>
  </si>
  <si>
    <t>Registe apenas observações consideradas relevantes para a compreensão do projeto</t>
  </si>
  <si>
    <t>Indique todos os intervenientes não alunos</t>
  </si>
  <si>
    <t>Use apenas números</t>
  </si>
  <si>
    <t>Indique todos os que se apliquem</t>
  </si>
  <si>
    <r>
      <t xml:space="preserve">Indique os que se apliquem; deverá utilizar-se a nomenclatura: </t>
    </r>
    <r>
      <rPr>
        <b/>
        <sz val="10"/>
        <color theme="1"/>
        <rFont val="Calibri"/>
        <family val="2"/>
      </rPr>
      <t>PE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 xml:space="preserve">1CEB </t>
    </r>
    <r>
      <rPr>
        <sz val="10"/>
        <color theme="1"/>
        <rFont val="Calibri"/>
        <family val="2"/>
      </rPr>
      <t xml:space="preserve">/ </t>
    </r>
    <r>
      <rPr>
        <b/>
        <sz val="10"/>
        <color theme="1"/>
        <rFont val="Calibri"/>
        <family val="2"/>
      </rPr>
      <t>2CEB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>3CEB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>ES</t>
    </r>
  </si>
  <si>
    <t>Indique todas as disciplinas envolvidas, caso se aplique; deixar em branco, caso não exista articulação curricular</t>
  </si>
  <si>
    <r>
      <t xml:space="preserve">Selecione </t>
    </r>
    <r>
      <rPr>
        <b/>
        <sz val="10"/>
        <color theme="1"/>
        <rFont val="Calibri"/>
        <family val="2"/>
      </rPr>
      <t>Sim</t>
    </r>
    <r>
      <rPr>
        <sz val="10"/>
        <color theme="1"/>
        <rFont val="Calibri"/>
        <family val="2"/>
      </rPr>
      <t>, caso se aplique</t>
    </r>
  </si>
  <si>
    <r>
      <t xml:space="preserve">Descreva o </t>
    </r>
    <r>
      <rPr>
        <i/>
        <sz val="10"/>
        <color theme="1"/>
        <rFont val="Calibri"/>
        <family val="2"/>
      </rPr>
      <t>quê</t>
    </r>
    <r>
      <rPr>
        <sz val="10"/>
        <color theme="1"/>
        <rFont val="Calibri"/>
        <family val="2"/>
      </rPr>
      <t xml:space="preserve"> e </t>
    </r>
    <r>
      <rPr>
        <i/>
        <sz val="10"/>
        <color theme="1"/>
        <rFont val="Calibri"/>
        <family val="2"/>
      </rPr>
      <t>como</t>
    </r>
    <r>
      <rPr>
        <sz val="10"/>
        <color theme="1"/>
        <rFont val="Calibri"/>
        <family val="2"/>
      </rPr>
      <t xml:space="preserve"> aconteceu, não é necessário referir os objetivos (máx. 500 caracteres)</t>
    </r>
  </si>
  <si>
    <t>Indique o título</t>
  </si>
  <si>
    <t xml:space="preserve">Indique o título  </t>
  </si>
  <si>
    <t>Indique: níveis envolvidos; número de alunos, docentes e de outros intervenientes (especificando-os)</t>
  </si>
  <si>
    <r>
      <t xml:space="preserve">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2024-2025</t>
    </r>
  </si>
  <si>
    <r>
      <t xml:space="preserve">Considerando cada participante, selecione a opção que melhor se adeque: </t>
    </r>
    <r>
      <rPr>
        <b/>
        <sz val="10"/>
        <color theme="1"/>
        <rFont val="Calibri"/>
        <family val="2"/>
      </rPr>
      <t>Anual</t>
    </r>
    <r>
      <rPr>
        <sz val="10"/>
        <color theme="1"/>
        <rFont val="Calibri"/>
        <family val="2"/>
      </rPr>
      <t xml:space="preserve"> (1x); </t>
    </r>
    <r>
      <rPr>
        <b/>
        <sz val="10"/>
        <color theme="1"/>
        <rFont val="Calibri"/>
        <family val="2"/>
      </rPr>
      <t>Trimestral</t>
    </r>
    <r>
      <rPr>
        <sz val="10"/>
        <color theme="1"/>
        <rFont val="Calibri"/>
        <family val="2"/>
      </rPr>
      <t xml:space="preserve"> (3x); </t>
    </r>
    <r>
      <rPr>
        <b/>
        <sz val="10"/>
        <color theme="1"/>
        <rFont val="Calibri"/>
        <family val="2"/>
      </rPr>
      <t>Mensal</t>
    </r>
    <r>
      <rPr>
        <sz val="10"/>
        <color theme="1"/>
        <rFont val="Calibri"/>
        <family val="2"/>
      </rPr>
      <t xml:space="preserve"> (9x) </t>
    </r>
    <r>
      <rPr>
        <b/>
        <sz val="10"/>
        <color theme="1"/>
        <rFont val="Calibri"/>
        <family val="2"/>
      </rPr>
      <t>Quinzenal</t>
    </r>
    <r>
      <rPr>
        <sz val="10"/>
        <color theme="1"/>
        <rFont val="Calibri"/>
        <family val="2"/>
      </rPr>
      <t xml:space="preserve"> (18x); </t>
    </r>
    <r>
      <rPr>
        <b/>
        <sz val="10"/>
        <color theme="1"/>
        <rFont val="Calibri"/>
        <family val="2"/>
      </rPr>
      <t>Semanal</t>
    </r>
    <r>
      <rPr>
        <sz val="10"/>
        <color theme="1"/>
        <rFont val="Calibri"/>
        <family val="2"/>
      </rPr>
      <t xml:space="preserve"> (32x)</t>
    </r>
  </si>
  <si>
    <r>
      <t xml:space="preserve">01. Cronograma das 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2024-2025</t>
    </r>
  </si>
  <si>
    <r>
      <t xml:space="preserve">02. Ação em destaque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2024-2025</t>
    </r>
  </si>
  <si>
    <r>
      <t xml:space="preserve">03. Síntese estatística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2024-2025</t>
    </r>
  </si>
  <si>
    <t>O/A coordenador(a) do programa</t>
  </si>
  <si>
    <r>
      <t xml:space="preserve">Elenque a </t>
    </r>
    <r>
      <rPr>
        <b/>
        <sz val="10"/>
        <color theme="1"/>
        <rFont val="Calibri"/>
        <family val="2"/>
      </rPr>
      <t>totalidade</t>
    </r>
    <r>
      <rPr>
        <sz val="10"/>
        <color theme="1"/>
        <rFont val="Calibri"/>
        <family val="2"/>
      </rPr>
      <t xml:space="preserve"> das ações desenvolvidas no âmbito do programa </t>
    </r>
    <r>
      <rPr>
        <i/>
        <sz val="10"/>
        <color theme="1"/>
        <rFont val="Calibri"/>
        <family val="2"/>
      </rPr>
      <t>aLer mais e melhor</t>
    </r>
    <r>
      <rPr>
        <sz val="10"/>
        <color theme="1"/>
        <rFont val="Calibri"/>
        <family val="2"/>
      </rPr>
      <t xml:space="preserve">; devem ser consideradas no âmbito do programa todas as ações com foco na leitura, independentemente de serem ou não da responsabilidade da biblioteca.
</t>
    </r>
    <r>
      <rPr>
        <b/>
        <sz val="10"/>
        <color theme="1"/>
        <rFont val="Calibri"/>
        <family val="2"/>
      </rPr>
      <t>Identifique</t>
    </r>
    <r>
      <rPr>
        <sz val="10"/>
        <color theme="1"/>
        <rFont val="Calibri"/>
        <family val="2"/>
      </rPr>
      <t xml:space="preserve"> claramente: Agrupamento de Escolas/ Escola não Agrupada; título do projeto; N.º de alunos do AE/ENA e Níveis de ensino no AE/ENA.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</si>
</sst>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000000"/>
      <name val="Tahoma"/>
      <family val="2"/>
    </font>
    <font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 tint="0.499984740745262"/>
      <name val="Calibri"/>
      <family val="2"/>
    </font>
    <font>
      <i/>
      <sz val="10"/>
      <color theme="1"/>
      <name val="Calibri"/>
      <family val="2"/>
    </font>
    <font>
      <sz val="10"/>
      <color rgb="FFF2F2F2"/>
      <name val="Calibri"/>
      <family val="2"/>
    </font>
    <font>
      <sz val="10"/>
      <color rgb="FFEB6318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9"/>
      <color rgb="FF000000"/>
      <name val="Tahoma"/>
      <family val="2"/>
    </font>
    <font>
      <i/>
      <sz val="9"/>
      <color rgb="FF000000"/>
      <name val="Tahoma"/>
      <family val="2"/>
    </font>
    <font>
      <sz val="8"/>
      <color theme="0"/>
      <name val="Calibri"/>
      <family val="2"/>
      <scheme val="minor"/>
    </font>
    <font>
      <sz val="10"/>
      <color rgb="FF00B0F0"/>
      <name val="Calibri"/>
      <family val="2"/>
    </font>
    <font>
      <b/>
      <sz val="10"/>
      <color rgb="FF7F7F7F"/>
      <name val="Calibri"/>
      <family val="2"/>
    </font>
    <font>
      <sz val="10"/>
      <color rgb="FF3F3F3F"/>
      <name val="Calibri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BF3256"/>
      <name val="Calibri"/>
      <family val="2"/>
    </font>
    <font>
      <b/>
      <sz val="10"/>
      <color rgb="FFBF3256"/>
      <name val="Calibri"/>
      <family val="2"/>
    </font>
    <font>
      <sz val="9"/>
      <color rgb="FFF2F2F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rgb="FFBF3256"/>
        <bgColor rgb="FF31859B"/>
      </patternFill>
    </fill>
    <fill>
      <patternFill patternType="solid">
        <fgColor rgb="FFBF3256"/>
        <bgColor indexed="64"/>
      </patternFill>
    </fill>
  </fills>
  <borders count="26">
    <border>
      <left/>
      <right/>
      <top/>
      <bottom/>
      <diagonal/>
    </border>
    <border>
      <left style="hair">
        <color rgb="FFBFBFBF"/>
      </left>
      <right/>
      <top/>
      <bottom style="hair">
        <color rgb="FFBFBFBF"/>
      </bottom>
      <diagonal/>
    </border>
    <border>
      <left style="hair">
        <color rgb="FFF2F2F2"/>
      </left>
      <right/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/>
      <right/>
      <top/>
      <bottom/>
      <diagonal/>
    </border>
    <border>
      <left/>
      <right/>
      <top/>
      <bottom style="hair">
        <color rgb="FFBFBFBF"/>
      </bottom>
      <diagonal/>
    </border>
    <border>
      <left style="hair">
        <color rgb="FFF2F2F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F2F2F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hair">
        <color rgb="FFF2F2F2"/>
      </right>
      <top style="hair">
        <color rgb="FFBFBFBF"/>
      </top>
      <bottom style="hair">
        <color rgb="FFBFBFBF"/>
      </bottom>
      <diagonal/>
    </border>
    <border>
      <left/>
      <right style="thin">
        <color rgb="FFBF3256"/>
      </right>
      <top/>
      <bottom/>
      <diagonal/>
    </border>
    <border>
      <left style="thin">
        <color rgb="FFBF3256"/>
      </left>
      <right style="thin">
        <color rgb="FFBF3256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7" fillId="4" borderId="5" xfId="0" applyFont="1" applyFill="1" applyBorder="1" applyAlignment="1">
      <alignment horizontal="justify" vertical="center"/>
    </xf>
    <xf numFmtId="0" fontId="7" fillId="4" borderId="0" xfId="0" applyFont="1" applyFill="1"/>
    <xf numFmtId="0" fontId="7" fillId="0" borderId="0" xfId="0" applyFont="1" applyAlignment="1">
      <alignment vertical="center"/>
    </xf>
    <xf numFmtId="0" fontId="7" fillId="0" borderId="16" xfId="0" applyFont="1" applyBorder="1"/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12" fillId="0" borderId="0" xfId="0" applyFont="1"/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7" fillId="0" borderId="0" xfId="0" applyFont="1" applyAlignment="1" applyProtection="1">
      <alignment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9" fillId="5" borderId="5" xfId="0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vertical="center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3" fillId="5" borderId="20" xfId="0" applyFont="1" applyFill="1" applyBorder="1" applyAlignment="1">
      <alignment vertical="center"/>
    </xf>
    <xf numFmtId="0" fontId="19" fillId="6" borderId="20" xfId="0" applyFont="1" applyFill="1" applyBorder="1" applyAlignment="1" applyProtection="1">
      <alignment vertical="center"/>
      <protection locked="0"/>
    </xf>
    <xf numFmtId="0" fontId="19" fillId="6" borderId="20" xfId="0" applyFont="1" applyFill="1" applyBorder="1" applyAlignment="1">
      <alignment vertical="center"/>
    </xf>
    <xf numFmtId="0" fontId="13" fillId="0" borderId="20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/>
    <xf numFmtId="0" fontId="0" fillId="0" borderId="5" xfId="0" applyBorder="1"/>
    <xf numFmtId="0" fontId="16" fillId="0" borderId="0" xfId="0" applyFont="1"/>
    <xf numFmtId="0" fontId="16" fillId="4" borderId="0" xfId="0" applyFont="1" applyFill="1"/>
    <xf numFmtId="0" fontId="19" fillId="0" borderId="4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12" fillId="8" borderId="6" xfId="0" applyFont="1" applyFill="1" applyBorder="1"/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vertical="top"/>
    </xf>
    <xf numFmtId="0" fontId="12" fillId="8" borderId="10" xfId="0" applyFont="1" applyFill="1" applyBorder="1" applyAlignment="1">
      <alignment vertical="top"/>
    </xf>
    <xf numFmtId="0" fontId="12" fillId="8" borderId="14" xfId="0" applyFont="1" applyFill="1" applyBorder="1" applyAlignment="1">
      <alignment vertical="top"/>
    </xf>
    <xf numFmtId="0" fontId="12" fillId="8" borderId="5" xfId="0" applyFont="1" applyFill="1" applyBorder="1" applyAlignment="1">
      <alignment vertical="top"/>
    </xf>
    <xf numFmtId="0" fontId="3" fillId="8" borderId="21" xfId="0" applyFont="1" applyFill="1" applyBorder="1" applyAlignment="1">
      <alignment horizontal="right" vertical="center" wrapText="1"/>
    </xf>
    <xf numFmtId="0" fontId="20" fillId="8" borderId="21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/>
    <xf numFmtId="0" fontId="0" fillId="0" borderId="25" xfId="0" applyBorder="1"/>
    <xf numFmtId="1" fontId="0" fillId="0" borderId="25" xfId="0" applyNumberFormat="1" applyBorder="1"/>
    <xf numFmtId="0" fontId="10" fillId="7" borderId="6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/>
    </xf>
    <xf numFmtId="0" fontId="7" fillId="2" borderId="9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0" fontId="7" fillId="2" borderId="11" xfId="0" applyFont="1" applyFill="1" applyBorder="1" applyAlignment="1">
      <alignment horizontal="justify" vertical="center"/>
    </xf>
    <xf numFmtId="0" fontId="7" fillId="2" borderId="12" xfId="0" applyFont="1" applyFill="1" applyBorder="1" applyAlignment="1">
      <alignment horizontal="justify" vertic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justify" vertical="center"/>
    </xf>
    <xf numFmtId="0" fontId="7" fillId="2" borderId="7" xfId="0" applyFont="1" applyFill="1" applyBorder="1" applyAlignment="1">
      <alignment horizontal="justify" vertical="center"/>
    </xf>
    <xf numFmtId="0" fontId="7" fillId="2" borderId="12" xfId="0" applyFont="1" applyFill="1" applyBorder="1" applyAlignment="1">
      <alignment horizontal="justify" vertical="top"/>
    </xf>
    <xf numFmtId="0" fontId="7" fillId="2" borderId="10" xfId="0" applyFont="1" applyFill="1" applyBorder="1" applyAlignment="1">
      <alignment horizontal="justify" vertical="top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12" fillId="8" borderId="3" xfId="0" applyFont="1" applyFill="1" applyBorder="1"/>
    <xf numFmtId="0" fontId="12" fillId="7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D003"/>
      <color rgb="FFF1CBD5"/>
      <color rgb="FFE59BAE"/>
      <color rgb="FFD35576"/>
      <color rgb="FFBF3256"/>
      <color rgb="FFFF9300"/>
      <color rgb="FFEB6318"/>
      <color rgb="FFE6A126"/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B7-7E4C-A772-CA01CEC91870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B7-7E4C-A772-CA01CEC91870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B7-7E4C-A772-CA01CEC91870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7A1-4683-AAC4-C88D0EC6FEA9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A1-4683-AAC4-C88D0EC6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'03.estatistica'!$B$9:$F$9</c:f>
              <c:strCache>
                <c:ptCount val="5"/>
                <c:pt idx="0">
                  <c:v>Visibilidade da leitura</c:v>
                </c:pt>
                <c:pt idx="1">
                  <c:v>Leitura recreativa</c:v>
                </c:pt>
                <c:pt idx="2">
                  <c:v>Leitura orientada</c:v>
                </c:pt>
                <c:pt idx="3">
                  <c:v>Socialização da leitura</c:v>
                </c:pt>
                <c:pt idx="4">
                  <c:v>Envolvimento da família</c:v>
                </c:pt>
              </c:strCache>
            </c:strRef>
          </c:cat>
          <c:val>
            <c:numRef>
              <c:f>'03.estatistica'!$B$10:$F$10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B7-7E4C-A772-CA01CEC918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91B-425C-A9A7-F52C311C884E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1B-425C-A9A7-F52C311C884E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91B-425C-A9A7-F52C311C884E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91B-425C-A9A7-F52C311C884E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91B-425C-A9A7-F52C311C88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'03.estatistica'!$K$7:$O$7</c:f>
              <c:strCache>
                <c:ptCount val="5"/>
                <c:pt idx="0">
                  <c:v>PE</c:v>
                </c:pt>
                <c:pt idx="1">
                  <c:v>1CEB</c:v>
                </c:pt>
                <c:pt idx="2">
                  <c:v>2CEB</c:v>
                </c:pt>
                <c:pt idx="3">
                  <c:v>3CEB</c:v>
                </c:pt>
                <c:pt idx="4">
                  <c:v>ES</c:v>
                </c:pt>
              </c:strCache>
            </c:strRef>
          </c:cat>
          <c:val>
            <c:numRef>
              <c:f>'03.estatistica'!$K$8:$O$8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1B-425C-A9A7-F52C311C88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45-4DBC-8640-E75302364283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45-4DBC-8640-E75302364283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45-4DBC-8640-E75302364283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45-4DBC-8640-E75302364283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45-4DBC-8640-E75302364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'03.estatistica'!$G$9:$H$9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'03.estatistica'!$G$10:$H$10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45-4DBC-8640-E753023642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11-4A0B-AFF5-F2A5D5B90EBC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11-4A0B-AFF5-F2A5D5B90EBC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11-4A0B-AFF5-F2A5D5B90EBC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11-4A0B-AFF5-F2A5D5B90EBC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711-4A0B-AFF5-F2A5D5B90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'03.estatistica'!$C$7:$G$7</c:f>
              <c:strCache>
                <c:ptCount val="5"/>
                <c:pt idx="0">
                  <c:v>Anual</c:v>
                </c:pt>
                <c:pt idx="1">
                  <c:v>Trimestral</c:v>
                </c:pt>
                <c:pt idx="2">
                  <c:v>Mensal</c:v>
                </c:pt>
                <c:pt idx="3">
                  <c:v>Quinzenal</c:v>
                </c:pt>
                <c:pt idx="4">
                  <c:v>Semanal</c:v>
                </c:pt>
              </c:strCache>
            </c:strRef>
          </c:cat>
          <c:val>
            <c:numRef>
              <c:f>'03.estatistica'!$C$8:$G$8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11-4A0B-AFF5-F2A5D5B90E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83820</xdr:rowOff>
    </xdr:from>
    <xdr:to>
      <xdr:col>2</xdr:col>
      <xdr:colOff>7619</xdr:colOff>
      <xdr:row>4</xdr:row>
      <xdr:rowOff>214919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4D9153-ACE9-457E-AC61-6625C94EF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83820"/>
          <a:ext cx="1005839" cy="1136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890235</xdr:colOff>
      <xdr:row>0</xdr:row>
      <xdr:rowOff>137160</xdr:rowOff>
    </xdr:from>
    <xdr:to>
      <xdr:col>0</xdr:col>
      <xdr:colOff>1668780</xdr:colOff>
      <xdr:row>5</xdr:row>
      <xdr:rowOff>140880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7F92CB-B879-08CF-963C-593AE8B5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35" y="137160"/>
          <a:ext cx="778545" cy="880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106680</xdr:rowOff>
    </xdr:from>
    <xdr:to>
      <xdr:col>1</xdr:col>
      <xdr:colOff>1165859</xdr:colOff>
      <xdr:row>4</xdr:row>
      <xdr:rowOff>237779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8A9FF-B2AB-4A34-9B22-3D12D21D6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" y="106680"/>
          <a:ext cx="1005839" cy="1136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198119</xdr:colOff>
      <xdr:row>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5F8A9B-EA91-3646-88ED-7DE549787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83820</xdr:rowOff>
    </xdr:from>
    <xdr:to>
      <xdr:col>2</xdr:col>
      <xdr:colOff>30479</xdr:colOff>
      <xdr:row>4</xdr:row>
      <xdr:rowOff>214919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2D014-A304-430F-A2E1-CA458BD7E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83820"/>
          <a:ext cx="1005839" cy="113693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6</xdr:col>
      <xdr:colOff>198119</xdr:colOff>
      <xdr:row>45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D61DC24-6167-4CB8-A8E2-A8DF59169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12</xdr:col>
      <xdr:colOff>198119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D0B30BC-C992-45D7-AF24-50D5CEFF4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12</xdr:col>
      <xdr:colOff>198119</xdr:colOff>
      <xdr:row>27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91E2DF-B03A-40F4-B092-878F9D560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35A7-7CE4-4E34-91BE-33A22404D5AA}">
  <sheetPr codeName="Folha1">
    <tabColor theme="0" tint="-4.9989318521683403E-2"/>
  </sheetPr>
  <dimension ref="B5:K36"/>
  <sheetViews>
    <sheetView showGridLines="0" tabSelected="1" zoomScaleNormal="100" workbookViewId="0">
      <selection activeCell="I11" sqref="I11"/>
    </sheetView>
  </sheetViews>
  <sheetFormatPr defaultColWidth="10.77734375" defaultRowHeight="19.95" customHeight="1" x14ac:dyDescent="0.3"/>
  <cols>
    <col min="1" max="3" width="10.77734375" style="5"/>
    <col min="4" max="10" width="10.77734375" style="4"/>
    <col min="11" max="11" width="13.6640625" style="4" customWidth="1"/>
    <col min="12" max="16384" width="10.77734375" style="5"/>
  </cols>
  <sheetData>
    <row r="5" spans="2:11" ht="19.95" customHeight="1" x14ac:dyDescent="0.3">
      <c r="B5" s="3"/>
      <c r="C5" s="3" t="s">
        <v>90</v>
      </c>
    </row>
    <row r="6" spans="2:11" ht="19.95" customHeight="1" x14ac:dyDescent="0.3">
      <c r="B6" s="11"/>
      <c r="C6" s="11"/>
    </row>
    <row r="7" spans="2:11" ht="19.95" customHeight="1" x14ac:dyDescent="0.3">
      <c r="B7" s="86" t="s">
        <v>55</v>
      </c>
      <c r="C7" s="86"/>
      <c r="D7" s="86"/>
      <c r="E7" s="86"/>
      <c r="F7" s="86"/>
      <c r="G7" s="86"/>
      <c r="H7" s="86"/>
      <c r="I7" s="86"/>
      <c r="J7" s="86"/>
      <c r="K7" s="86"/>
    </row>
    <row r="8" spans="2:11" ht="19.95" customHeight="1" x14ac:dyDescent="0.3">
      <c r="B8" s="86"/>
      <c r="C8" s="86"/>
      <c r="D8" s="86"/>
      <c r="E8" s="86"/>
      <c r="F8" s="86"/>
      <c r="G8" s="86"/>
      <c r="H8" s="86"/>
      <c r="I8" s="86"/>
      <c r="J8" s="86"/>
      <c r="K8" s="86"/>
    </row>
    <row r="10" spans="2:11" ht="19.95" customHeight="1" x14ac:dyDescent="0.3">
      <c r="B10" s="6" t="s">
        <v>44</v>
      </c>
      <c r="C10" s="6"/>
    </row>
    <row r="11" spans="2:11" ht="19.95" customHeight="1" x14ac:dyDescent="0.3">
      <c r="B11" s="7" t="s">
        <v>45</v>
      </c>
      <c r="C11" s="7"/>
    </row>
    <row r="12" spans="2:11" ht="76.2" customHeight="1" x14ac:dyDescent="0.3">
      <c r="B12" s="74" t="s">
        <v>37</v>
      </c>
      <c r="C12" s="75"/>
      <c r="D12" s="76" t="s">
        <v>96</v>
      </c>
      <c r="E12" s="77"/>
      <c r="F12" s="77"/>
      <c r="G12" s="77"/>
      <c r="H12" s="77"/>
      <c r="I12" s="77"/>
      <c r="J12" s="77"/>
      <c r="K12" s="77"/>
    </row>
    <row r="13" spans="2:11" ht="19.95" customHeight="1" x14ac:dyDescent="0.3">
      <c r="B13" s="74" t="s">
        <v>2</v>
      </c>
      <c r="C13" s="75"/>
      <c r="D13" s="78" t="s">
        <v>87</v>
      </c>
      <c r="E13" s="79"/>
      <c r="F13" s="79"/>
      <c r="G13" s="79"/>
      <c r="H13" s="79"/>
      <c r="I13" s="79"/>
      <c r="J13" s="79"/>
      <c r="K13" s="80"/>
    </row>
    <row r="14" spans="2:11" ht="19.95" customHeight="1" x14ac:dyDescent="0.3">
      <c r="B14" s="74" t="s">
        <v>50</v>
      </c>
      <c r="C14" s="75"/>
      <c r="D14" s="81" t="s">
        <v>86</v>
      </c>
      <c r="E14" s="79"/>
      <c r="F14" s="79"/>
      <c r="G14" s="79"/>
      <c r="H14" s="79"/>
      <c r="I14" s="79"/>
      <c r="J14" s="79"/>
      <c r="K14" s="79"/>
    </row>
    <row r="15" spans="2:11" ht="28.2" customHeight="1" x14ac:dyDescent="0.3">
      <c r="B15" s="74" t="s">
        <v>3</v>
      </c>
      <c r="C15" s="75"/>
      <c r="D15" s="81" t="s">
        <v>91</v>
      </c>
      <c r="E15" s="79"/>
      <c r="F15" s="79"/>
      <c r="G15" s="79"/>
      <c r="H15" s="79"/>
      <c r="I15" s="79"/>
      <c r="J15" s="79"/>
      <c r="K15" s="79"/>
    </row>
    <row r="16" spans="2:11" ht="19.95" customHeight="1" x14ac:dyDescent="0.3">
      <c r="B16" s="82" t="s">
        <v>62</v>
      </c>
      <c r="C16" s="83"/>
      <c r="D16" s="84" t="s">
        <v>85</v>
      </c>
      <c r="E16" s="85"/>
      <c r="F16" s="85"/>
      <c r="G16" s="85"/>
      <c r="H16" s="85"/>
      <c r="I16" s="85"/>
      <c r="J16" s="85"/>
      <c r="K16" s="85"/>
    </row>
    <row r="17" spans="2:11" ht="19.95" customHeight="1" x14ac:dyDescent="0.3">
      <c r="B17" s="74" t="s">
        <v>63</v>
      </c>
      <c r="C17" s="75"/>
      <c r="D17" s="84" t="s">
        <v>84</v>
      </c>
      <c r="E17" s="85"/>
      <c r="F17" s="85"/>
      <c r="G17" s="85"/>
      <c r="H17" s="85"/>
      <c r="I17" s="85"/>
      <c r="J17" s="85"/>
      <c r="K17" s="85"/>
    </row>
    <row r="18" spans="2:11" ht="19.95" customHeight="1" x14ac:dyDescent="0.3">
      <c r="B18" s="74" t="s">
        <v>41</v>
      </c>
      <c r="C18" s="75"/>
      <c r="D18" s="81" t="s">
        <v>83</v>
      </c>
      <c r="E18" s="79"/>
      <c r="F18" s="79"/>
      <c r="G18" s="79"/>
      <c r="H18" s="79"/>
      <c r="I18" s="79"/>
      <c r="J18" s="79"/>
      <c r="K18" s="79"/>
    </row>
    <row r="19" spans="2:11" ht="19.95" customHeight="1" x14ac:dyDescent="0.3">
      <c r="B19" s="74" t="s">
        <v>42</v>
      </c>
      <c r="C19" s="75"/>
      <c r="D19" s="81" t="s">
        <v>82</v>
      </c>
      <c r="E19" s="79"/>
      <c r="F19" s="79"/>
      <c r="G19" s="79"/>
      <c r="H19" s="79"/>
      <c r="I19" s="79"/>
      <c r="J19" s="79"/>
      <c r="K19" s="79"/>
    </row>
    <row r="20" spans="2:11" ht="19.95" customHeight="1" x14ac:dyDescent="0.3">
      <c r="B20" s="74" t="s">
        <v>23</v>
      </c>
      <c r="C20" s="75"/>
      <c r="D20" s="81" t="s">
        <v>81</v>
      </c>
      <c r="E20" s="79"/>
      <c r="F20" s="79"/>
      <c r="G20" s="79"/>
      <c r="H20" s="79"/>
      <c r="I20" s="79"/>
      <c r="J20" s="79"/>
      <c r="K20" s="79"/>
    </row>
    <row r="21" spans="2:11" ht="19.95" customHeight="1" x14ac:dyDescent="0.3">
      <c r="B21" s="74" t="s">
        <v>24</v>
      </c>
      <c r="C21" s="75"/>
      <c r="D21" s="81" t="s">
        <v>81</v>
      </c>
      <c r="E21" s="79"/>
      <c r="F21" s="79"/>
      <c r="G21" s="79"/>
      <c r="H21" s="79"/>
      <c r="I21" s="79"/>
      <c r="J21" s="79"/>
      <c r="K21" s="79"/>
    </row>
    <row r="22" spans="2:11" ht="19.95" customHeight="1" x14ac:dyDescent="0.3">
      <c r="B22" s="74" t="s">
        <v>4</v>
      </c>
      <c r="C22" s="75"/>
      <c r="D22" s="81" t="s">
        <v>80</v>
      </c>
      <c r="E22" s="79"/>
      <c r="F22" s="79"/>
      <c r="G22" s="79"/>
      <c r="H22" s="79"/>
      <c r="I22" s="79"/>
      <c r="J22" s="79"/>
      <c r="K22" s="79"/>
    </row>
    <row r="23" spans="2:11" ht="19.95" customHeight="1" x14ac:dyDescent="0.3">
      <c r="B23" s="74" t="s">
        <v>31</v>
      </c>
      <c r="C23" s="75"/>
      <c r="D23" s="81" t="s">
        <v>79</v>
      </c>
      <c r="E23" s="79"/>
      <c r="F23" s="79"/>
      <c r="G23" s="79"/>
      <c r="H23" s="79"/>
      <c r="I23" s="79"/>
      <c r="J23" s="79"/>
      <c r="K23" s="79"/>
    </row>
    <row r="24" spans="2:11" ht="19.95" customHeight="1" x14ac:dyDescent="0.3">
      <c r="B24" s="68" t="s">
        <v>46</v>
      </c>
      <c r="C24" s="68"/>
      <c r="D24" s="87" t="s">
        <v>78</v>
      </c>
      <c r="E24" s="77"/>
      <c r="F24" s="77"/>
      <c r="G24" s="77"/>
      <c r="H24" s="77"/>
      <c r="I24" s="77"/>
      <c r="J24" s="77"/>
      <c r="K24" s="77"/>
    </row>
    <row r="25" spans="2:11" ht="19.95" customHeight="1" x14ac:dyDescent="0.3">
      <c r="B25" s="8"/>
      <c r="C25" s="8"/>
      <c r="D25" s="9"/>
      <c r="E25" s="9"/>
      <c r="F25" s="9"/>
      <c r="G25" s="9"/>
      <c r="H25" s="9"/>
      <c r="I25" s="9"/>
      <c r="J25" s="9"/>
      <c r="K25" s="9"/>
    </row>
    <row r="26" spans="2:11" ht="19.95" customHeight="1" x14ac:dyDescent="0.3">
      <c r="B26" s="7" t="s">
        <v>47</v>
      </c>
      <c r="C26" s="7"/>
      <c r="D26" s="9"/>
      <c r="E26" s="9"/>
      <c r="F26" s="9"/>
      <c r="G26" s="9"/>
      <c r="H26" s="9"/>
      <c r="I26" s="9"/>
      <c r="J26" s="9"/>
      <c r="K26" s="9"/>
    </row>
    <row r="27" spans="2:11" ht="19.95" customHeight="1" x14ac:dyDescent="0.3">
      <c r="B27" s="74" t="s">
        <v>2</v>
      </c>
      <c r="C27" s="75"/>
      <c r="D27" s="81" t="s">
        <v>88</v>
      </c>
      <c r="E27" s="79"/>
      <c r="F27" s="79"/>
      <c r="G27" s="79"/>
      <c r="H27" s="79"/>
      <c r="I27" s="79"/>
      <c r="J27" s="79"/>
      <c r="K27" s="79"/>
    </row>
    <row r="28" spans="2:11" ht="19.95" customHeight="1" x14ac:dyDescent="0.3">
      <c r="B28" s="74" t="s">
        <v>32</v>
      </c>
      <c r="C28" s="75"/>
      <c r="D28" s="81" t="s">
        <v>89</v>
      </c>
      <c r="E28" s="79"/>
      <c r="F28" s="79"/>
      <c r="G28" s="79"/>
      <c r="H28" s="79"/>
      <c r="I28" s="79"/>
      <c r="J28" s="79"/>
      <c r="K28" s="79"/>
    </row>
    <row r="29" spans="2:11" ht="19.95" customHeight="1" x14ac:dyDescent="0.3">
      <c r="B29" s="74" t="s">
        <v>51</v>
      </c>
      <c r="C29" s="75"/>
      <c r="D29" s="81" t="s">
        <v>76</v>
      </c>
      <c r="E29" s="79"/>
      <c r="F29" s="79"/>
      <c r="G29" s="79"/>
      <c r="H29" s="79"/>
      <c r="I29" s="79"/>
      <c r="J29" s="79"/>
      <c r="K29" s="79"/>
    </row>
    <row r="30" spans="2:11" ht="30" customHeight="1" x14ac:dyDescent="0.3">
      <c r="B30" s="74" t="s">
        <v>33</v>
      </c>
      <c r="C30" s="75"/>
      <c r="D30" s="88" t="s">
        <v>77</v>
      </c>
      <c r="E30" s="89"/>
      <c r="F30" s="89"/>
      <c r="G30" s="89"/>
      <c r="H30" s="89"/>
      <c r="I30" s="89"/>
      <c r="J30" s="89"/>
      <c r="K30" s="89"/>
    </row>
    <row r="31" spans="2:11" ht="19.95" customHeight="1" x14ac:dyDescent="0.3">
      <c r="B31" s="74" t="s">
        <v>34</v>
      </c>
      <c r="C31" s="75"/>
      <c r="D31" s="81" t="s">
        <v>75</v>
      </c>
      <c r="E31" s="79"/>
      <c r="F31" s="79"/>
      <c r="G31" s="79"/>
      <c r="H31" s="79"/>
      <c r="I31" s="79"/>
      <c r="J31" s="79"/>
      <c r="K31" s="79"/>
    </row>
    <row r="32" spans="2:11" ht="30" customHeight="1" x14ac:dyDescent="0.3">
      <c r="B32" s="74" t="s">
        <v>35</v>
      </c>
      <c r="C32" s="75"/>
      <c r="D32" s="81" t="s">
        <v>73</v>
      </c>
      <c r="E32" s="79"/>
      <c r="F32" s="79"/>
      <c r="G32" s="79"/>
      <c r="H32" s="79"/>
      <c r="I32" s="79"/>
      <c r="J32" s="79"/>
      <c r="K32" s="79"/>
    </row>
    <row r="33" spans="2:11" ht="19.95" customHeight="1" x14ac:dyDescent="0.3">
      <c r="B33" s="74" t="s">
        <v>36</v>
      </c>
      <c r="C33" s="75"/>
      <c r="D33" s="81"/>
      <c r="E33" s="79"/>
      <c r="F33" s="79"/>
      <c r="G33" s="79"/>
      <c r="H33" s="79"/>
      <c r="I33" s="79"/>
      <c r="J33" s="79"/>
      <c r="K33" s="79"/>
    </row>
    <row r="35" spans="2:11" ht="19.95" customHeight="1" x14ac:dyDescent="0.3">
      <c r="B35" s="7" t="s">
        <v>54</v>
      </c>
      <c r="C35" s="7"/>
    </row>
    <row r="36" spans="2:11" ht="19.95" customHeight="1" x14ac:dyDescent="0.3">
      <c r="B36" s="74" t="s">
        <v>70</v>
      </c>
      <c r="C36" s="75"/>
      <c r="D36" s="81" t="s">
        <v>74</v>
      </c>
      <c r="E36" s="79"/>
      <c r="F36" s="79"/>
      <c r="G36" s="79"/>
      <c r="H36" s="79"/>
      <c r="I36" s="79"/>
      <c r="J36" s="79"/>
      <c r="K36" s="79"/>
    </row>
  </sheetData>
  <sheetProtection algorithmName="SHA-512" hashValue="J+gEQuEdeCwBTtVpsB8wcni6iw/DbU9y3vnUNrG59U2suce5SRItOe+XBUJ8Emiq5RfPVziEfa47570aqsE3lg==" saltValue="fnk1j/4zZdq/OHtLljcnZQ==" spinCount="100000" sheet="1" objects="1" scenarios="1"/>
  <mergeCells count="42">
    <mergeCell ref="B36:C36"/>
    <mergeCell ref="D36:K36"/>
    <mergeCell ref="B32:C32"/>
    <mergeCell ref="B33:C33"/>
    <mergeCell ref="B28:C28"/>
    <mergeCell ref="B29:C29"/>
    <mergeCell ref="B30:C30"/>
    <mergeCell ref="B31:C31"/>
    <mergeCell ref="D30:K30"/>
    <mergeCell ref="D31:K31"/>
    <mergeCell ref="D32:K32"/>
    <mergeCell ref="D33:K33"/>
    <mergeCell ref="D28:K28"/>
    <mergeCell ref="D29:K29"/>
    <mergeCell ref="B7:K8"/>
    <mergeCell ref="D27:K27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23:C23"/>
    <mergeCell ref="D19:K19"/>
    <mergeCell ref="D20:K20"/>
    <mergeCell ref="D21:K21"/>
    <mergeCell ref="D24:K24"/>
    <mergeCell ref="B27:C27"/>
    <mergeCell ref="D12:K12"/>
    <mergeCell ref="D13:K13"/>
    <mergeCell ref="D22:K22"/>
    <mergeCell ref="D23:K23"/>
    <mergeCell ref="D14:K14"/>
    <mergeCell ref="D15:K15"/>
    <mergeCell ref="D18:K18"/>
    <mergeCell ref="B16:C16"/>
    <mergeCell ref="D16:K16"/>
    <mergeCell ref="B17:C17"/>
    <mergeCell ref="D17:K17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tabColor rgb="FFBF3256"/>
  </sheetPr>
  <dimension ref="A1:AA988"/>
  <sheetViews>
    <sheetView showGridLines="0" zoomScaleNormal="100" workbookViewId="0">
      <pane ySplit="9" topLeftCell="A10" activePane="bottomLeft" state="frozen"/>
      <selection pane="bottomLeft" activeCell="D15" sqref="D15"/>
    </sheetView>
  </sheetViews>
  <sheetFormatPr defaultColWidth="10.77734375" defaultRowHeight="13.8" x14ac:dyDescent="0.3"/>
  <cols>
    <col min="1" max="1" width="26.109375" style="5" customWidth="1"/>
    <col min="2" max="2" width="46.21875" style="5" customWidth="1"/>
    <col min="3" max="6" width="12.21875" style="5" customWidth="1"/>
    <col min="7" max="11" width="15.77734375" style="5" customWidth="1"/>
    <col min="12" max="21" width="5.77734375" style="5" customWidth="1"/>
    <col min="22" max="22" width="15.77734375" style="5" customWidth="1"/>
    <col min="23" max="16384" width="10.77734375" style="5"/>
  </cols>
  <sheetData>
    <row r="1" spans="1:23" x14ac:dyDescent="0.3">
      <c r="B1" s="3" t="s">
        <v>92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3" x14ac:dyDescent="0.3">
      <c r="B2" s="3"/>
      <c r="C2" s="7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x14ac:dyDescent="0.3">
      <c r="A3" s="11"/>
      <c r="B3" s="34" t="s">
        <v>38</v>
      </c>
      <c r="C3" s="25"/>
      <c r="D3" s="90"/>
      <c r="E3" s="90"/>
      <c r="F3" s="90"/>
      <c r="G3" s="90"/>
      <c r="H3" s="25"/>
      <c r="I3" s="24"/>
      <c r="J3" s="24"/>
      <c r="K3" s="24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3">
      <c r="A4" s="11"/>
      <c r="B4" s="35" t="s">
        <v>39</v>
      </c>
      <c r="C4" s="24"/>
      <c r="D4" s="90"/>
      <c r="E4" s="90"/>
      <c r="F4" s="90"/>
      <c r="G4" s="90"/>
      <c r="H4" s="24"/>
      <c r="I4" s="24"/>
      <c r="J4" s="15"/>
      <c r="K4" s="15"/>
      <c r="L4" s="1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11"/>
      <c r="B5" s="36" t="s">
        <v>40</v>
      </c>
      <c r="C5" s="37"/>
      <c r="D5" s="90"/>
      <c r="E5" s="90"/>
      <c r="F5" s="90"/>
      <c r="G5" s="90"/>
      <c r="H5" s="16"/>
      <c r="I5" s="16"/>
      <c r="J5" s="16"/>
      <c r="K5" s="16"/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11"/>
      <c r="B6" s="36" t="s">
        <v>57</v>
      </c>
      <c r="C6" s="37"/>
      <c r="D6" s="90"/>
      <c r="E6" s="90"/>
      <c r="F6" s="90"/>
      <c r="G6" s="90"/>
      <c r="H6" s="16"/>
      <c r="I6" s="16"/>
      <c r="J6" s="16"/>
      <c r="K6" s="16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10" customFormat="1" x14ac:dyDescent="0.3">
      <c r="A7" s="36"/>
      <c r="B7" s="37"/>
      <c r="C7" s="38"/>
      <c r="D7" s="38"/>
      <c r="E7" s="38"/>
      <c r="F7" s="38"/>
      <c r="G7" s="39"/>
      <c r="H7" s="39"/>
      <c r="I7" s="39"/>
      <c r="J7" s="39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3" s="17" customFormat="1" x14ac:dyDescent="0.3">
      <c r="A8" s="93" t="s">
        <v>0</v>
      </c>
      <c r="B8" s="94"/>
      <c r="C8" s="94"/>
      <c r="D8" s="94"/>
      <c r="E8" s="55"/>
      <c r="F8" s="55"/>
      <c r="G8" s="95" t="s">
        <v>68</v>
      </c>
      <c r="H8" s="94"/>
      <c r="I8" s="94"/>
      <c r="J8" s="94"/>
      <c r="K8" s="96"/>
      <c r="L8" s="97" t="s">
        <v>1</v>
      </c>
      <c r="M8" s="94"/>
      <c r="N8" s="94"/>
      <c r="O8" s="94"/>
      <c r="P8" s="94"/>
      <c r="Q8" s="94"/>
      <c r="R8" s="94"/>
      <c r="S8" s="94"/>
      <c r="T8" s="94"/>
      <c r="U8" s="96"/>
      <c r="V8" s="56" t="s">
        <v>31</v>
      </c>
    </row>
    <row r="9" spans="1:23" s="17" customFormat="1" ht="30.6" x14ac:dyDescent="0.3">
      <c r="A9" s="57" t="s">
        <v>2</v>
      </c>
      <c r="B9" s="58" t="s">
        <v>50</v>
      </c>
      <c r="C9" s="57" t="s">
        <v>58</v>
      </c>
      <c r="D9" s="57" t="s">
        <v>3</v>
      </c>
      <c r="E9" s="59" t="s">
        <v>62</v>
      </c>
      <c r="F9" s="57" t="s">
        <v>63</v>
      </c>
      <c r="G9" s="57" t="s">
        <v>53</v>
      </c>
      <c r="H9" s="57" t="s">
        <v>42</v>
      </c>
      <c r="I9" s="57" t="s">
        <v>23</v>
      </c>
      <c r="J9" s="57" t="s">
        <v>24</v>
      </c>
      <c r="K9" s="57" t="s">
        <v>43</v>
      </c>
      <c r="L9" s="60" t="s">
        <v>5</v>
      </c>
      <c r="M9" s="60" t="s">
        <v>6</v>
      </c>
      <c r="N9" s="60" t="s">
        <v>7</v>
      </c>
      <c r="O9" s="60" t="s">
        <v>8</v>
      </c>
      <c r="P9" s="60" t="s">
        <v>9</v>
      </c>
      <c r="Q9" s="60" t="s">
        <v>10</v>
      </c>
      <c r="R9" s="60" t="s">
        <v>11</v>
      </c>
      <c r="S9" s="60" t="s">
        <v>12</v>
      </c>
      <c r="T9" s="60" t="s">
        <v>13</v>
      </c>
      <c r="U9" s="60" t="s">
        <v>14</v>
      </c>
      <c r="V9" s="61"/>
    </row>
    <row r="10" spans="1:23" s="11" customFormat="1" x14ac:dyDescent="0.3">
      <c r="A10" s="18"/>
      <c r="B10" s="19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</row>
    <row r="11" spans="1:23" s="11" customFormat="1" x14ac:dyDescent="0.3">
      <c r="A11" s="18"/>
      <c r="B11" s="19"/>
      <c r="C11" s="46"/>
      <c r="D11" s="46"/>
      <c r="E11" s="46"/>
      <c r="F11" s="47"/>
      <c r="G11" s="47"/>
      <c r="H11" s="47"/>
      <c r="I11" s="47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9"/>
    </row>
    <row r="12" spans="1:23" s="11" customFormat="1" x14ac:dyDescent="0.3">
      <c r="A12" s="18"/>
      <c r="B12" s="19"/>
      <c r="C12" s="46"/>
      <c r="D12" s="46"/>
      <c r="E12" s="46"/>
      <c r="F12" s="47"/>
      <c r="G12" s="47"/>
      <c r="H12" s="47"/>
      <c r="I12" s="47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</row>
    <row r="13" spans="1:23" s="11" customFormat="1" x14ac:dyDescent="0.3">
      <c r="A13" s="18"/>
      <c r="B13" s="19"/>
      <c r="C13" s="46"/>
      <c r="D13" s="46"/>
      <c r="E13" s="46"/>
      <c r="F13" s="47"/>
      <c r="G13" s="47"/>
      <c r="H13" s="47"/>
      <c r="I13" s="47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</row>
    <row r="14" spans="1:23" s="11" customFormat="1" x14ac:dyDescent="0.3">
      <c r="A14" s="18"/>
      <c r="B14" s="19"/>
      <c r="C14" s="46"/>
      <c r="D14" s="46"/>
      <c r="E14" s="46"/>
      <c r="F14" s="47"/>
      <c r="G14" s="47"/>
      <c r="H14" s="47"/>
      <c r="I14" s="47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</row>
    <row r="15" spans="1:23" s="11" customFormat="1" x14ac:dyDescent="0.3">
      <c r="A15" s="18"/>
      <c r="B15" s="19"/>
      <c r="C15" s="46"/>
      <c r="D15" s="46"/>
      <c r="E15" s="46"/>
      <c r="F15" s="47"/>
      <c r="G15" s="47"/>
      <c r="H15" s="47"/>
      <c r="I15" s="47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</row>
    <row r="16" spans="1:23" s="11" customFormat="1" x14ac:dyDescent="0.3">
      <c r="A16" s="18"/>
      <c r="B16" s="19"/>
      <c r="C16" s="46"/>
      <c r="D16" s="46"/>
      <c r="E16" s="46"/>
      <c r="F16" s="47"/>
      <c r="G16" s="47"/>
      <c r="H16" s="47"/>
      <c r="I16" s="47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</row>
    <row r="17" spans="1:22" s="11" customFormat="1" x14ac:dyDescent="0.3">
      <c r="A17" s="18"/>
      <c r="B17" s="19"/>
      <c r="C17" s="46"/>
      <c r="D17" s="46"/>
      <c r="E17" s="46"/>
      <c r="F17" s="47"/>
      <c r="G17" s="47"/>
      <c r="H17" s="47"/>
      <c r="I17" s="47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</row>
    <row r="18" spans="1:22" s="11" customFormat="1" x14ac:dyDescent="0.3">
      <c r="A18" s="18"/>
      <c r="B18" s="19"/>
      <c r="C18" s="46"/>
      <c r="D18" s="46"/>
      <c r="E18" s="46"/>
      <c r="F18" s="47"/>
      <c r="G18" s="47"/>
      <c r="H18" s="47"/>
      <c r="I18" s="47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  <row r="19" spans="1:22" s="11" customFormat="1" x14ac:dyDescent="0.3">
      <c r="A19" s="18"/>
      <c r="B19" s="19"/>
      <c r="C19" s="46"/>
      <c r="D19" s="46"/>
      <c r="E19" s="46"/>
      <c r="F19" s="47"/>
      <c r="G19" s="47"/>
      <c r="H19" s="47"/>
      <c r="I19" s="47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s="11" customFormat="1" x14ac:dyDescent="0.3">
      <c r="A20" s="18"/>
      <c r="B20" s="19"/>
      <c r="C20" s="46"/>
      <c r="D20" s="46"/>
      <c r="E20" s="46"/>
      <c r="F20" s="47"/>
      <c r="G20" s="47"/>
      <c r="H20" s="47"/>
      <c r="I20" s="47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9"/>
    </row>
    <row r="21" spans="1:22" s="11" customFormat="1" x14ac:dyDescent="0.3">
      <c r="A21" s="18"/>
      <c r="B21" s="19"/>
      <c r="C21" s="46"/>
      <c r="D21" s="46"/>
      <c r="E21" s="46"/>
      <c r="F21" s="47"/>
      <c r="G21" s="47"/>
      <c r="H21" s="47"/>
      <c r="I21" s="47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s="11" customFormat="1" x14ac:dyDescent="0.3">
      <c r="A22" s="18"/>
      <c r="B22" s="19"/>
      <c r="C22" s="46"/>
      <c r="D22" s="46"/>
      <c r="E22" s="46"/>
      <c r="F22" s="47"/>
      <c r="G22" s="47"/>
      <c r="H22" s="47"/>
      <c r="I22" s="47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22" s="11" customFormat="1" x14ac:dyDescent="0.3">
      <c r="A23" s="18"/>
      <c r="B23" s="19"/>
      <c r="C23" s="46"/>
      <c r="D23" s="46"/>
      <c r="E23" s="46"/>
      <c r="F23" s="47"/>
      <c r="G23" s="47"/>
      <c r="H23" s="47"/>
      <c r="I23" s="47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2" s="11" customFormat="1" x14ac:dyDescent="0.3">
      <c r="A24" s="18"/>
      <c r="B24" s="19"/>
      <c r="C24" s="46"/>
      <c r="D24" s="46"/>
      <c r="E24" s="46"/>
      <c r="F24" s="47"/>
      <c r="G24" s="47"/>
      <c r="H24" s="47"/>
      <c r="I24" s="47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9"/>
    </row>
    <row r="25" spans="1:22" s="11" customFormat="1" x14ac:dyDescent="0.3">
      <c r="A25" s="18"/>
      <c r="B25" s="19"/>
      <c r="C25" s="46"/>
      <c r="D25" s="46"/>
      <c r="E25" s="46"/>
      <c r="F25" s="47"/>
      <c r="G25" s="47"/>
      <c r="H25" s="47"/>
      <c r="I25" s="47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22" s="11" customFormat="1" x14ac:dyDescent="0.3">
      <c r="A26" s="18"/>
      <c r="B26" s="19"/>
      <c r="C26" s="46"/>
      <c r="D26" s="46"/>
      <c r="E26" s="46"/>
      <c r="F26" s="47"/>
      <c r="G26" s="47"/>
      <c r="H26" s="47"/>
      <c r="I26" s="47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22" s="11" customFormat="1" x14ac:dyDescent="0.3">
      <c r="A27" s="18"/>
      <c r="B27" s="19"/>
      <c r="C27" s="46"/>
      <c r="D27" s="46"/>
      <c r="E27" s="46"/>
      <c r="F27" s="47"/>
      <c r="G27" s="47"/>
      <c r="H27" s="47"/>
      <c r="I27" s="47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22" s="11" customFormat="1" x14ac:dyDescent="0.3">
      <c r="A28" s="18"/>
      <c r="B28" s="19"/>
      <c r="C28" s="46"/>
      <c r="D28" s="46"/>
      <c r="E28" s="46"/>
      <c r="F28" s="47"/>
      <c r="G28" s="47"/>
      <c r="H28" s="47"/>
      <c r="I28" s="47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</row>
    <row r="29" spans="1:22" s="11" customFormat="1" x14ac:dyDescent="0.3">
      <c r="A29" s="18"/>
      <c r="B29" s="19"/>
      <c r="C29" s="46"/>
      <c r="D29" s="46"/>
      <c r="E29" s="46"/>
      <c r="F29" s="47"/>
      <c r="G29" s="47"/>
      <c r="H29" s="47"/>
      <c r="I29" s="47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</row>
    <row r="30" spans="1:22" s="11" customFormat="1" x14ac:dyDescent="0.3">
      <c r="A30" s="18"/>
      <c r="B30" s="19"/>
      <c r="C30" s="46"/>
      <c r="D30" s="46"/>
      <c r="E30" s="46"/>
      <c r="F30" s="47"/>
      <c r="G30" s="47"/>
      <c r="H30" s="47"/>
      <c r="I30" s="47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</row>
    <row r="31" spans="1:22" s="11" customFormat="1" x14ac:dyDescent="0.3">
      <c r="A31" s="69" t="s">
        <v>64</v>
      </c>
      <c r="B31" s="70"/>
      <c r="C31" s="50"/>
      <c r="D31" s="50"/>
      <c r="E31" s="50"/>
      <c r="F31" s="50"/>
      <c r="G31" s="50"/>
      <c r="H31" s="50"/>
      <c r="I31" s="50"/>
      <c r="J31" s="50"/>
      <c r="K31" s="50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</row>
    <row r="32" spans="1:22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7" x14ac:dyDescent="0.3">
      <c r="A33" s="22" t="s">
        <v>31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1:27" x14ac:dyDescent="0.3">
      <c r="A34" s="31" t="s">
        <v>52</v>
      </c>
      <c r="B34" s="91"/>
      <c r="C34" s="91"/>
      <c r="D34" s="26"/>
      <c r="E34" s="26"/>
      <c r="F34" s="26"/>
      <c r="G34" s="26"/>
      <c r="H34" s="26"/>
      <c r="I34" s="26"/>
      <c r="J34" s="26"/>
      <c r="K34" s="26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10"/>
      <c r="X34" s="10"/>
      <c r="Y34" s="10"/>
      <c r="Z34" s="10"/>
      <c r="AA34" s="10"/>
    </row>
    <row r="35" spans="1:27" x14ac:dyDescent="0.3">
      <c r="A35" s="31" t="s">
        <v>95</v>
      </c>
      <c r="B35" s="32"/>
      <c r="C35" s="33"/>
      <c r="D35" s="28"/>
      <c r="E35" s="28"/>
      <c r="F35" s="28"/>
      <c r="G35" s="28"/>
      <c r="H35" s="28"/>
      <c r="I35" s="26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7" x14ac:dyDescent="0.3">
      <c r="A36" s="20"/>
      <c r="B36" s="20"/>
      <c r="C36" s="20"/>
      <c r="D36" s="29"/>
      <c r="E36" s="29"/>
      <c r="F36" s="29"/>
      <c r="G36" s="29"/>
      <c r="H36" s="29"/>
      <c r="I36" s="29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7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7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7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7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7" x14ac:dyDescent="0.3"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7" x14ac:dyDescent="0.3"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7" x14ac:dyDescent="0.3"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7" x14ac:dyDescent="0.3"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7" x14ac:dyDescent="0.3"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7" x14ac:dyDescent="0.3"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7" x14ac:dyDescent="0.3"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7" x14ac:dyDescent="0.3"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2:22" x14ac:dyDescent="0.3"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2:22" x14ac:dyDescent="0.3"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2:22" x14ac:dyDescent="0.3"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2:22" x14ac:dyDescent="0.3"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2:22" x14ac:dyDescent="0.3"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2:22" x14ac:dyDescent="0.3"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2:22" x14ac:dyDescent="0.3"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2:22" x14ac:dyDescent="0.3"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2:22" x14ac:dyDescent="0.3"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2:22" x14ac:dyDescent="0.3"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2:22" x14ac:dyDescent="0.3"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2:22" x14ac:dyDescent="0.3"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2:22" x14ac:dyDescent="0.3"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2:22" x14ac:dyDescent="0.3"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2:22" x14ac:dyDescent="0.3"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2:22" x14ac:dyDescent="0.3"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2:22" x14ac:dyDescent="0.3"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2:22" x14ac:dyDescent="0.3"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2:22" x14ac:dyDescent="0.3"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2:22" x14ac:dyDescent="0.3"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2:22" x14ac:dyDescent="0.3"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2:22" x14ac:dyDescent="0.3"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2:22" x14ac:dyDescent="0.3"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2:22" x14ac:dyDescent="0.3"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2:22" x14ac:dyDescent="0.3"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2:22" x14ac:dyDescent="0.3"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2:22" x14ac:dyDescent="0.3"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2:22" x14ac:dyDescent="0.3"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2:22" x14ac:dyDescent="0.3"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2:22" x14ac:dyDescent="0.3"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2:22" x14ac:dyDescent="0.3"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2:22" x14ac:dyDescent="0.3"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2:22" x14ac:dyDescent="0.3"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2:22" x14ac:dyDescent="0.3"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2:22" x14ac:dyDescent="0.3"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2:22" x14ac:dyDescent="0.3"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2:22" x14ac:dyDescent="0.3"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2:22" x14ac:dyDescent="0.3"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2:22" x14ac:dyDescent="0.3"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2:22" x14ac:dyDescent="0.3"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2:22" x14ac:dyDescent="0.3"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2:22" x14ac:dyDescent="0.3"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2:22" x14ac:dyDescent="0.3"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2:22" x14ac:dyDescent="0.3"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2:22" x14ac:dyDescent="0.3"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2:22" x14ac:dyDescent="0.3"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2:22" x14ac:dyDescent="0.3"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2:22" x14ac:dyDescent="0.3"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2:22" x14ac:dyDescent="0.3"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2:22" x14ac:dyDescent="0.3"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2:22" x14ac:dyDescent="0.3"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2:22" x14ac:dyDescent="0.3"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2:22" x14ac:dyDescent="0.3"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2:22" x14ac:dyDescent="0.3"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2:22" x14ac:dyDescent="0.3"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2:22" x14ac:dyDescent="0.3"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2:22" x14ac:dyDescent="0.3"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2:22" x14ac:dyDescent="0.3"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2:22" x14ac:dyDescent="0.3"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2:22" x14ac:dyDescent="0.3"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2:22" x14ac:dyDescent="0.3"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2:22" x14ac:dyDescent="0.3"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2:22" x14ac:dyDescent="0.3"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2:22" x14ac:dyDescent="0.3"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2:22" x14ac:dyDescent="0.3"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2:22" x14ac:dyDescent="0.3"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2:22" x14ac:dyDescent="0.3"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2:22" x14ac:dyDescent="0.3"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2:22" x14ac:dyDescent="0.3"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2:22" x14ac:dyDescent="0.3"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2:22" x14ac:dyDescent="0.3"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2:22" x14ac:dyDescent="0.3"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2:22" x14ac:dyDescent="0.3"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2:22" x14ac:dyDescent="0.3"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2:22" x14ac:dyDescent="0.3"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2:22" x14ac:dyDescent="0.3"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2:22" x14ac:dyDescent="0.3"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</row>
    <row r="126" spans="12:22" x14ac:dyDescent="0.3"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spans="12:22" x14ac:dyDescent="0.3"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</row>
    <row r="128" spans="12:22" x14ac:dyDescent="0.3"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spans="12:22" x14ac:dyDescent="0.3"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</row>
    <row r="130" spans="12:22" x14ac:dyDescent="0.3"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spans="12:22" x14ac:dyDescent="0.3"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</row>
    <row r="132" spans="12:22" x14ac:dyDescent="0.3"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spans="12:22" x14ac:dyDescent="0.3"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2:22" x14ac:dyDescent="0.3"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spans="12:22" x14ac:dyDescent="0.3"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</row>
    <row r="136" spans="12:22" x14ac:dyDescent="0.3"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spans="12:22" x14ac:dyDescent="0.3"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</row>
    <row r="138" spans="12:22" x14ac:dyDescent="0.3"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spans="12:22" x14ac:dyDescent="0.3"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</row>
    <row r="140" spans="12:22" x14ac:dyDescent="0.3"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spans="12:22" x14ac:dyDescent="0.3"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</row>
    <row r="142" spans="12:22" x14ac:dyDescent="0.3"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spans="12:22" x14ac:dyDescent="0.3"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</row>
    <row r="144" spans="12:22" x14ac:dyDescent="0.3"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2:22" x14ac:dyDescent="0.3"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</row>
    <row r="146" spans="12:22" x14ac:dyDescent="0.3"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spans="12:22" x14ac:dyDescent="0.3"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</row>
    <row r="148" spans="12:22" x14ac:dyDescent="0.3"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spans="12:22" x14ac:dyDescent="0.3"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</row>
    <row r="150" spans="12:22" x14ac:dyDescent="0.3"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spans="12:22" x14ac:dyDescent="0.3"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</row>
    <row r="152" spans="12:22" x14ac:dyDescent="0.3"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spans="12:22" x14ac:dyDescent="0.3"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</row>
    <row r="154" spans="12:22" x14ac:dyDescent="0.3"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spans="12:22" x14ac:dyDescent="0.3"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</row>
    <row r="156" spans="12:22" x14ac:dyDescent="0.3"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spans="12:22" x14ac:dyDescent="0.3"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</row>
    <row r="158" spans="12:22" x14ac:dyDescent="0.3"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spans="12:22" x14ac:dyDescent="0.3"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</row>
    <row r="160" spans="12:22" x14ac:dyDescent="0.3"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spans="12:22" x14ac:dyDescent="0.3"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  <row r="162" spans="12:22" x14ac:dyDescent="0.3"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spans="12:22" x14ac:dyDescent="0.3"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</row>
    <row r="164" spans="12:22" x14ac:dyDescent="0.3"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spans="12:22" x14ac:dyDescent="0.3"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</row>
    <row r="166" spans="12:22" x14ac:dyDescent="0.3"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spans="12:22" x14ac:dyDescent="0.3"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</row>
    <row r="168" spans="12:22" x14ac:dyDescent="0.3"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2:22" x14ac:dyDescent="0.3"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</row>
    <row r="170" spans="12:22" x14ac:dyDescent="0.3"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spans="12:22" x14ac:dyDescent="0.3"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</row>
    <row r="172" spans="12:22" x14ac:dyDescent="0.3"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spans="12:22" x14ac:dyDescent="0.3"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</row>
    <row r="174" spans="12:22" x14ac:dyDescent="0.3"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spans="12:22" x14ac:dyDescent="0.3"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12:22" x14ac:dyDescent="0.3"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spans="12:22" x14ac:dyDescent="0.3"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</row>
    <row r="178" spans="12:22" x14ac:dyDescent="0.3"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spans="12:22" x14ac:dyDescent="0.3"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</row>
    <row r="180" spans="12:22" x14ac:dyDescent="0.3"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spans="12:22" x14ac:dyDescent="0.3"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</row>
    <row r="182" spans="12:22" x14ac:dyDescent="0.3"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spans="12:22" x14ac:dyDescent="0.3"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</row>
    <row r="184" spans="12:22" x14ac:dyDescent="0.3"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spans="12:22" x14ac:dyDescent="0.3"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</row>
    <row r="186" spans="12:22" x14ac:dyDescent="0.3"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spans="12:22" x14ac:dyDescent="0.3"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</row>
    <row r="188" spans="12:22" x14ac:dyDescent="0.3"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spans="12:22" x14ac:dyDescent="0.3"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</row>
    <row r="190" spans="12:22" x14ac:dyDescent="0.3"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spans="12:22" x14ac:dyDescent="0.3"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</row>
    <row r="192" spans="12:22" x14ac:dyDescent="0.3"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</row>
    <row r="193" spans="12:22" x14ac:dyDescent="0.3"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</row>
    <row r="194" spans="12:22" x14ac:dyDescent="0.3"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</row>
    <row r="195" spans="12:22" x14ac:dyDescent="0.3"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</row>
    <row r="196" spans="12:22" x14ac:dyDescent="0.3"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</row>
    <row r="197" spans="12:22" x14ac:dyDescent="0.3"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</row>
    <row r="198" spans="12:22" x14ac:dyDescent="0.3"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</row>
    <row r="199" spans="12:22" x14ac:dyDescent="0.3"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</row>
    <row r="200" spans="12:22" x14ac:dyDescent="0.3"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</row>
    <row r="201" spans="12:22" x14ac:dyDescent="0.3"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</row>
    <row r="202" spans="12:22" x14ac:dyDescent="0.3"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</row>
    <row r="203" spans="12:22" x14ac:dyDescent="0.3"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</row>
    <row r="204" spans="12:22" x14ac:dyDescent="0.3"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</row>
    <row r="205" spans="12:22" x14ac:dyDescent="0.3"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</row>
    <row r="206" spans="12:22" x14ac:dyDescent="0.3"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</row>
    <row r="207" spans="12:22" x14ac:dyDescent="0.3"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</row>
    <row r="208" spans="12:22" x14ac:dyDescent="0.3"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</row>
    <row r="209" spans="12:22" x14ac:dyDescent="0.3"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</row>
    <row r="210" spans="12:22" x14ac:dyDescent="0.3"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</row>
    <row r="211" spans="12:22" x14ac:dyDescent="0.3"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</row>
    <row r="212" spans="12:22" x14ac:dyDescent="0.3"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</row>
    <row r="213" spans="12:22" x14ac:dyDescent="0.3"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</row>
    <row r="214" spans="12:22" x14ac:dyDescent="0.3"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</row>
    <row r="215" spans="12:22" x14ac:dyDescent="0.3"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</row>
    <row r="216" spans="12:22" x14ac:dyDescent="0.3"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</row>
    <row r="217" spans="12:22" x14ac:dyDescent="0.3"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</row>
    <row r="218" spans="12:22" x14ac:dyDescent="0.3"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</row>
    <row r="219" spans="12:22" x14ac:dyDescent="0.3"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</row>
    <row r="220" spans="12:22" x14ac:dyDescent="0.3"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</row>
    <row r="221" spans="12:22" x14ac:dyDescent="0.3"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</row>
    <row r="222" spans="12:22" x14ac:dyDescent="0.3"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</row>
    <row r="223" spans="12:22" x14ac:dyDescent="0.3"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</row>
    <row r="224" spans="12:22" x14ac:dyDescent="0.3"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</row>
    <row r="225" spans="12:22" x14ac:dyDescent="0.3"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</row>
    <row r="226" spans="12:22" x14ac:dyDescent="0.3"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</row>
    <row r="227" spans="12:22" x14ac:dyDescent="0.3"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</row>
    <row r="228" spans="12:22" x14ac:dyDescent="0.3"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</row>
    <row r="229" spans="12:22" x14ac:dyDescent="0.3"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</row>
    <row r="230" spans="12:22" x14ac:dyDescent="0.3"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</row>
    <row r="231" spans="12:22" x14ac:dyDescent="0.3"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</row>
    <row r="232" spans="12:22" x14ac:dyDescent="0.3"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</row>
    <row r="233" spans="12:22" x14ac:dyDescent="0.3"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</row>
    <row r="234" spans="12:22" x14ac:dyDescent="0.3"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</row>
    <row r="235" spans="12:22" x14ac:dyDescent="0.3"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</row>
    <row r="236" spans="12:22" x14ac:dyDescent="0.3"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</row>
    <row r="237" spans="12:22" x14ac:dyDescent="0.3"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</row>
    <row r="238" spans="12:22" x14ac:dyDescent="0.3"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</row>
    <row r="239" spans="12:22" x14ac:dyDescent="0.3"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</row>
    <row r="240" spans="12:22" x14ac:dyDescent="0.3"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</row>
    <row r="241" spans="12:22" x14ac:dyDescent="0.3"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</row>
    <row r="242" spans="12:22" x14ac:dyDescent="0.3"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</row>
    <row r="243" spans="12:22" x14ac:dyDescent="0.3"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</row>
    <row r="244" spans="12:22" x14ac:dyDescent="0.3"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</row>
    <row r="245" spans="12:22" x14ac:dyDescent="0.3"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</row>
    <row r="246" spans="12:22" x14ac:dyDescent="0.3"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</row>
    <row r="247" spans="12:22" x14ac:dyDescent="0.3"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</row>
    <row r="248" spans="12:22" x14ac:dyDescent="0.3"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</row>
    <row r="249" spans="12:22" x14ac:dyDescent="0.3"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</row>
    <row r="250" spans="12:22" x14ac:dyDescent="0.3"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</row>
    <row r="251" spans="12:22" x14ac:dyDescent="0.3"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</row>
    <row r="252" spans="12:22" x14ac:dyDescent="0.3"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</row>
    <row r="253" spans="12:22" x14ac:dyDescent="0.3"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</row>
    <row r="254" spans="12:22" x14ac:dyDescent="0.3"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</row>
    <row r="255" spans="12:22" x14ac:dyDescent="0.3"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</row>
    <row r="256" spans="12:22" x14ac:dyDescent="0.3"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</row>
    <row r="257" spans="12:22" x14ac:dyDescent="0.3"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</row>
    <row r="258" spans="12:22" x14ac:dyDescent="0.3"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</row>
    <row r="259" spans="12:22" x14ac:dyDescent="0.3"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</row>
    <row r="260" spans="12:22" x14ac:dyDescent="0.3"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</row>
    <row r="261" spans="12:22" x14ac:dyDescent="0.3"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</row>
    <row r="262" spans="12:22" x14ac:dyDescent="0.3"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</row>
    <row r="263" spans="12:22" x14ac:dyDescent="0.3"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</row>
    <row r="264" spans="12:22" x14ac:dyDescent="0.3"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2:22" x14ac:dyDescent="0.3"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</row>
    <row r="266" spans="12:22" x14ac:dyDescent="0.3"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spans="12:22" x14ac:dyDescent="0.3"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</row>
    <row r="268" spans="12:22" x14ac:dyDescent="0.3"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spans="12:22" x14ac:dyDescent="0.3"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</row>
    <row r="270" spans="12:22" x14ac:dyDescent="0.3"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</row>
    <row r="271" spans="12:22" x14ac:dyDescent="0.3"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</row>
    <row r="272" spans="12:22" x14ac:dyDescent="0.3"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</row>
    <row r="273" spans="12:22" x14ac:dyDescent="0.3"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</row>
    <row r="274" spans="12:22" x14ac:dyDescent="0.3"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</row>
    <row r="275" spans="12:22" x14ac:dyDescent="0.3"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</row>
    <row r="276" spans="12:22" x14ac:dyDescent="0.3"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</row>
    <row r="277" spans="12:22" x14ac:dyDescent="0.3"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</row>
    <row r="278" spans="12:22" x14ac:dyDescent="0.3"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</row>
    <row r="279" spans="12:22" x14ac:dyDescent="0.3"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</row>
    <row r="280" spans="12:22" x14ac:dyDescent="0.3"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</row>
    <row r="281" spans="12:22" x14ac:dyDescent="0.3"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</row>
    <row r="282" spans="12:22" x14ac:dyDescent="0.3"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</row>
    <row r="283" spans="12:22" x14ac:dyDescent="0.3"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</row>
    <row r="284" spans="12:22" x14ac:dyDescent="0.3"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</row>
    <row r="285" spans="12:22" x14ac:dyDescent="0.3"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</row>
    <row r="286" spans="12:22" x14ac:dyDescent="0.3"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</row>
    <row r="287" spans="12:22" x14ac:dyDescent="0.3"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</row>
    <row r="288" spans="12:22" x14ac:dyDescent="0.3"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</row>
    <row r="289" spans="12:22" x14ac:dyDescent="0.3"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</row>
    <row r="290" spans="12:22" x14ac:dyDescent="0.3"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</row>
    <row r="291" spans="12:22" x14ac:dyDescent="0.3"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</row>
    <row r="292" spans="12:22" x14ac:dyDescent="0.3"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</row>
    <row r="293" spans="12:22" x14ac:dyDescent="0.3"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</row>
    <row r="294" spans="12:22" x14ac:dyDescent="0.3"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</row>
    <row r="295" spans="12:22" x14ac:dyDescent="0.3"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</row>
    <row r="296" spans="12:22" x14ac:dyDescent="0.3"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</row>
    <row r="297" spans="12:22" x14ac:dyDescent="0.3"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</row>
    <row r="298" spans="12:22" x14ac:dyDescent="0.3"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</row>
    <row r="299" spans="12:22" x14ac:dyDescent="0.3"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</row>
    <row r="300" spans="12:22" x14ac:dyDescent="0.3"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</row>
    <row r="301" spans="12:22" x14ac:dyDescent="0.3"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</row>
    <row r="302" spans="12:22" x14ac:dyDescent="0.3"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</row>
    <row r="303" spans="12:22" x14ac:dyDescent="0.3"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</row>
    <row r="304" spans="12:22" x14ac:dyDescent="0.3"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</row>
    <row r="305" spans="12:22" x14ac:dyDescent="0.3"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</row>
    <row r="306" spans="12:22" x14ac:dyDescent="0.3"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</row>
    <row r="307" spans="12:22" x14ac:dyDescent="0.3"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</row>
    <row r="308" spans="12:22" x14ac:dyDescent="0.3"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</row>
    <row r="309" spans="12:22" x14ac:dyDescent="0.3"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</row>
    <row r="310" spans="12:22" x14ac:dyDescent="0.3"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</row>
    <row r="311" spans="12:22" x14ac:dyDescent="0.3"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</row>
    <row r="312" spans="12:22" x14ac:dyDescent="0.3"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</row>
    <row r="313" spans="12:22" x14ac:dyDescent="0.3"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</row>
    <row r="314" spans="12:22" x14ac:dyDescent="0.3"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spans="12:22" x14ac:dyDescent="0.3"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</row>
    <row r="316" spans="12:22" x14ac:dyDescent="0.3"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</row>
    <row r="317" spans="12:22" x14ac:dyDescent="0.3"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</row>
    <row r="318" spans="12:22" x14ac:dyDescent="0.3"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</row>
    <row r="319" spans="12:22" x14ac:dyDescent="0.3"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</row>
    <row r="320" spans="12:22" x14ac:dyDescent="0.3"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</row>
    <row r="321" spans="12:22" x14ac:dyDescent="0.3"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</row>
    <row r="322" spans="12:22" x14ac:dyDescent="0.3"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</row>
    <row r="323" spans="12:22" x14ac:dyDescent="0.3"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</row>
    <row r="324" spans="12:22" x14ac:dyDescent="0.3"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</row>
    <row r="325" spans="12:22" x14ac:dyDescent="0.3"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</row>
    <row r="326" spans="12:22" x14ac:dyDescent="0.3"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</row>
    <row r="327" spans="12:22" x14ac:dyDescent="0.3"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</row>
    <row r="328" spans="12:22" x14ac:dyDescent="0.3"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</row>
    <row r="329" spans="12:22" x14ac:dyDescent="0.3"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</row>
    <row r="330" spans="12:22" x14ac:dyDescent="0.3"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</row>
    <row r="331" spans="12:22" x14ac:dyDescent="0.3"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</row>
    <row r="332" spans="12:22" x14ac:dyDescent="0.3"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</row>
    <row r="333" spans="12:22" x14ac:dyDescent="0.3"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</row>
    <row r="334" spans="12:22" x14ac:dyDescent="0.3"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</row>
    <row r="335" spans="12:22" x14ac:dyDescent="0.3"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</row>
    <row r="336" spans="12:22" x14ac:dyDescent="0.3"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spans="12:22" x14ac:dyDescent="0.3"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</row>
    <row r="338" spans="12:22" x14ac:dyDescent="0.3"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</row>
    <row r="339" spans="12:22" x14ac:dyDescent="0.3"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</row>
    <row r="340" spans="12:22" x14ac:dyDescent="0.3"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</row>
    <row r="341" spans="12:22" x14ac:dyDescent="0.3"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</row>
    <row r="342" spans="12:22" x14ac:dyDescent="0.3"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</row>
    <row r="343" spans="12:22" x14ac:dyDescent="0.3"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</row>
    <row r="344" spans="12:22" x14ac:dyDescent="0.3"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</row>
    <row r="345" spans="12:22" x14ac:dyDescent="0.3"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</row>
    <row r="346" spans="12:22" x14ac:dyDescent="0.3"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</row>
    <row r="347" spans="12:22" x14ac:dyDescent="0.3"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</row>
    <row r="348" spans="12:22" x14ac:dyDescent="0.3"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</row>
    <row r="349" spans="12:22" x14ac:dyDescent="0.3"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</row>
    <row r="350" spans="12:22" x14ac:dyDescent="0.3"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</row>
    <row r="351" spans="12:22" x14ac:dyDescent="0.3"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</row>
    <row r="352" spans="12:22" x14ac:dyDescent="0.3"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</row>
    <row r="353" spans="12:22" x14ac:dyDescent="0.3"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</row>
    <row r="354" spans="12:22" x14ac:dyDescent="0.3"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</row>
    <row r="355" spans="12:22" x14ac:dyDescent="0.3"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</row>
    <row r="356" spans="12:22" x14ac:dyDescent="0.3"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</row>
    <row r="357" spans="12:22" x14ac:dyDescent="0.3"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</row>
    <row r="358" spans="12:22" x14ac:dyDescent="0.3"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</row>
    <row r="359" spans="12:22" x14ac:dyDescent="0.3"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</row>
    <row r="360" spans="12:22" x14ac:dyDescent="0.3"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</row>
    <row r="361" spans="12:22" x14ac:dyDescent="0.3"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</row>
    <row r="362" spans="12:22" x14ac:dyDescent="0.3"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</row>
    <row r="363" spans="12:22" x14ac:dyDescent="0.3"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</row>
    <row r="364" spans="12:22" x14ac:dyDescent="0.3"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</row>
    <row r="365" spans="12:22" x14ac:dyDescent="0.3"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</row>
    <row r="366" spans="12:22" x14ac:dyDescent="0.3"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</row>
    <row r="367" spans="12:22" x14ac:dyDescent="0.3"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</row>
    <row r="368" spans="12:22" x14ac:dyDescent="0.3"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</row>
    <row r="369" spans="12:22" x14ac:dyDescent="0.3"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</row>
    <row r="370" spans="12:22" x14ac:dyDescent="0.3"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</row>
    <row r="371" spans="12:22" x14ac:dyDescent="0.3"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</row>
    <row r="372" spans="12:22" x14ac:dyDescent="0.3"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</row>
    <row r="373" spans="12:22" x14ac:dyDescent="0.3"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</row>
    <row r="374" spans="12:22" x14ac:dyDescent="0.3"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</row>
    <row r="375" spans="12:22" x14ac:dyDescent="0.3"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</row>
    <row r="376" spans="12:22" x14ac:dyDescent="0.3"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</row>
    <row r="377" spans="12:22" x14ac:dyDescent="0.3"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</row>
    <row r="378" spans="12:22" x14ac:dyDescent="0.3"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</row>
    <row r="379" spans="12:22" x14ac:dyDescent="0.3"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</row>
    <row r="380" spans="12:22" x14ac:dyDescent="0.3"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</row>
    <row r="381" spans="12:22" x14ac:dyDescent="0.3"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</row>
    <row r="382" spans="12:22" x14ac:dyDescent="0.3"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</row>
    <row r="383" spans="12:22" x14ac:dyDescent="0.3"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</row>
    <row r="384" spans="12:22" x14ac:dyDescent="0.3"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</row>
    <row r="385" spans="12:22" x14ac:dyDescent="0.3"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</row>
    <row r="386" spans="12:22" x14ac:dyDescent="0.3"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</row>
    <row r="387" spans="12:22" x14ac:dyDescent="0.3"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</row>
    <row r="388" spans="12:22" x14ac:dyDescent="0.3"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</row>
    <row r="389" spans="12:22" x14ac:dyDescent="0.3"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</row>
    <row r="390" spans="12:22" x14ac:dyDescent="0.3"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</row>
    <row r="391" spans="12:22" x14ac:dyDescent="0.3"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</row>
    <row r="392" spans="12:22" x14ac:dyDescent="0.3"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</row>
    <row r="393" spans="12:22" x14ac:dyDescent="0.3"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</row>
    <row r="394" spans="12:22" x14ac:dyDescent="0.3"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</row>
    <row r="395" spans="12:22" x14ac:dyDescent="0.3"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</row>
    <row r="396" spans="12:22" x14ac:dyDescent="0.3"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</row>
    <row r="397" spans="12:22" x14ac:dyDescent="0.3"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</row>
    <row r="398" spans="12:22" x14ac:dyDescent="0.3"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</row>
    <row r="399" spans="12:22" x14ac:dyDescent="0.3"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</row>
    <row r="400" spans="12:22" x14ac:dyDescent="0.3"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</row>
    <row r="401" spans="12:22" x14ac:dyDescent="0.3"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</row>
    <row r="402" spans="12:22" x14ac:dyDescent="0.3"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</row>
    <row r="403" spans="12:22" x14ac:dyDescent="0.3"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</row>
    <row r="404" spans="12:22" x14ac:dyDescent="0.3"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</row>
    <row r="405" spans="12:22" x14ac:dyDescent="0.3"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</row>
    <row r="406" spans="12:22" x14ac:dyDescent="0.3"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</row>
    <row r="407" spans="12:22" x14ac:dyDescent="0.3"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</row>
    <row r="408" spans="12:22" x14ac:dyDescent="0.3"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</row>
    <row r="409" spans="12:22" x14ac:dyDescent="0.3"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</row>
    <row r="410" spans="12:22" x14ac:dyDescent="0.3"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</row>
    <row r="411" spans="12:22" x14ac:dyDescent="0.3"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</row>
    <row r="412" spans="12:22" x14ac:dyDescent="0.3"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</row>
    <row r="413" spans="12:22" x14ac:dyDescent="0.3"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</row>
    <row r="414" spans="12:22" x14ac:dyDescent="0.3"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</row>
    <row r="415" spans="12:22" x14ac:dyDescent="0.3"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</row>
    <row r="416" spans="12:22" x14ac:dyDescent="0.3"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</row>
    <row r="417" spans="12:22" x14ac:dyDescent="0.3"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</row>
    <row r="418" spans="12:22" x14ac:dyDescent="0.3"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</row>
    <row r="419" spans="12:22" x14ac:dyDescent="0.3"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</row>
    <row r="420" spans="12:22" x14ac:dyDescent="0.3"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</row>
    <row r="421" spans="12:22" x14ac:dyDescent="0.3"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</row>
    <row r="422" spans="12:22" x14ac:dyDescent="0.3"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</row>
    <row r="423" spans="12:22" x14ac:dyDescent="0.3"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</row>
    <row r="424" spans="12:22" x14ac:dyDescent="0.3"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</row>
    <row r="425" spans="12:22" x14ac:dyDescent="0.3"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</row>
    <row r="426" spans="12:22" x14ac:dyDescent="0.3"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</row>
    <row r="427" spans="12:22" x14ac:dyDescent="0.3"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</row>
    <row r="428" spans="12:22" x14ac:dyDescent="0.3"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</row>
    <row r="429" spans="12:22" x14ac:dyDescent="0.3"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</row>
    <row r="430" spans="12:22" x14ac:dyDescent="0.3"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</row>
    <row r="431" spans="12:22" x14ac:dyDescent="0.3"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</row>
    <row r="432" spans="12:22" x14ac:dyDescent="0.3"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</row>
    <row r="433" spans="12:22" x14ac:dyDescent="0.3"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</row>
    <row r="434" spans="12:22" x14ac:dyDescent="0.3"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</row>
    <row r="435" spans="12:22" x14ac:dyDescent="0.3"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</row>
    <row r="436" spans="12:22" x14ac:dyDescent="0.3"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</row>
    <row r="437" spans="12:22" x14ac:dyDescent="0.3"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</row>
    <row r="438" spans="12:22" x14ac:dyDescent="0.3"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</row>
    <row r="439" spans="12:22" x14ac:dyDescent="0.3"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</row>
    <row r="440" spans="12:22" x14ac:dyDescent="0.3"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</row>
    <row r="441" spans="12:22" x14ac:dyDescent="0.3"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</row>
    <row r="442" spans="12:22" x14ac:dyDescent="0.3"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</row>
    <row r="443" spans="12:22" x14ac:dyDescent="0.3"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</row>
    <row r="444" spans="12:22" x14ac:dyDescent="0.3"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</row>
    <row r="445" spans="12:22" x14ac:dyDescent="0.3"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</row>
    <row r="446" spans="12:22" x14ac:dyDescent="0.3"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</row>
    <row r="447" spans="12:22" x14ac:dyDescent="0.3"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</row>
    <row r="448" spans="12:22" x14ac:dyDescent="0.3"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</row>
    <row r="449" spans="12:22" x14ac:dyDescent="0.3"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</row>
    <row r="450" spans="12:22" x14ac:dyDescent="0.3"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</row>
    <row r="451" spans="12:22" x14ac:dyDescent="0.3"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</row>
    <row r="452" spans="12:22" x14ac:dyDescent="0.3"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</row>
    <row r="453" spans="12:22" x14ac:dyDescent="0.3"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</row>
    <row r="454" spans="12:22" x14ac:dyDescent="0.3"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</row>
    <row r="455" spans="12:22" x14ac:dyDescent="0.3"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</row>
    <row r="456" spans="12:22" x14ac:dyDescent="0.3"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</row>
    <row r="457" spans="12:22" x14ac:dyDescent="0.3"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</row>
    <row r="458" spans="12:22" x14ac:dyDescent="0.3"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</row>
    <row r="459" spans="12:22" x14ac:dyDescent="0.3"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</row>
    <row r="460" spans="12:22" x14ac:dyDescent="0.3"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</row>
    <row r="461" spans="12:22" x14ac:dyDescent="0.3"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</row>
    <row r="462" spans="12:22" x14ac:dyDescent="0.3"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spans="12:22" x14ac:dyDescent="0.3"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</row>
    <row r="464" spans="12:22" x14ac:dyDescent="0.3"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spans="12:22" x14ac:dyDescent="0.3"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</row>
    <row r="466" spans="12:22" x14ac:dyDescent="0.3"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</row>
    <row r="467" spans="12:22" x14ac:dyDescent="0.3"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</row>
    <row r="468" spans="12:22" x14ac:dyDescent="0.3"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</row>
    <row r="469" spans="12:22" x14ac:dyDescent="0.3"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</row>
    <row r="470" spans="12:22" x14ac:dyDescent="0.3"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</row>
    <row r="471" spans="12:22" x14ac:dyDescent="0.3"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</row>
    <row r="472" spans="12:22" x14ac:dyDescent="0.3"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</row>
    <row r="473" spans="12:22" x14ac:dyDescent="0.3"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</row>
    <row r="474" spans="12:22" x14ac:dyDescent="0.3"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</row>
    <row r="475" spans="12:22" x14ac:dyDescent="0.3"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</row>
    <row r="476" spans="12:22" x14ac:dyDescent="0.3"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</row>
    <row r="477" spans="12:22" x14ac:dyDescent="0.3"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</row>
    <row r="478" spans="12:22" x14ac:dyDescent="0.3"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</row>
    <row r="479" spans="12:22" x14ac:dyDescent="0.3"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</row>
    <row r="480" spans="12:22" x14ac:dyDescent="0.3"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</row>
    <row r="481" spans="12:22" x14ac:dyDescent="0.3"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</row>
    <row r="482" spans="12:22" x14ac:dyDescent="0.3"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</row>
    <row r="483" spans="12:22" x14ac:dyDescent="0.3"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</row>
    <row r="484" spans="12:22" x14ac:dyDescent="0.3"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</row>
    <row r="485" spans="12:22" x14ac:dyDescent="0.3"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</row>
    <row r="486" spans="12:22" x14ac:dyDescent="0.3"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</row>
    <row r="487" spans="12:22" x14ac:dyDescent="0.3"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</row>
    <row r="488" spans="12:22" x14ac:dyDescent="0.3"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</row>
    <row r="489" spans="12:22" x14ac:dyDescent="0.3"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</row>
    <row r="490" spans="12:22" x14ac:dyDescent="0.3"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</row>
    <row r="491" spans="12:22" x14ac:dyDescent="0.3"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</row>
    <row r="492" spans="12:22" x14ac:dyDescent="0.3"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</row>
    <row r="493" spans="12:22" x14ac:dyDescent="0.3"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</row>
    <row r="494" spans="12:22" x14ac:dyDescent="0.3"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</row>
    <row r="495" spans="12:22" x14ac:dyDescent="0.3"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</row>
    <row r="496" spans="12:22" x14ac:dyDescent="0.3"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</row>
    <row r="497" spans="12:22" x14ac:dyDescent="0.3"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</row>
    <row r="498" spans="12:22" x14ac:dyDescent="0.3"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</row>
    <row r="499" spans="12:22" x14ac:dyDescent="0.3"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</row>
    <row r="500" spans="12:22" x14ac:dyDescent="0.3"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</row>
    <row r="501" spans="12:22" x14ac:dyDescent="0.3"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</row>
    <row r="502" spans="12:22" x14ac:dyDescent="0.3"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</row>
    <row r="503" spans="12:22" x14ac:dyDescent="0.3"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</row>
    <row r="504" spans="12:22" x14ac:dyDescent="0.3"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</row>
    <row r="505" spans="12:22" x14ac:dyDescent="0.3"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</row>
    <row r="506" spans="12:22" x14ac:dyDescent="0.3"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</row>
    <row r="507" spans="12:22" x14ac:dyDescent="0.3"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</row>
    <row r="508" spans="12:22" x14ac:dyDescent="0.3"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</row>
    <row r="509" spans="12:22" x14ac:dyDescent="0.3"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</row>
    <row r="510" spans="12:22" x14ac:dyDescent="0.3"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</row>
    <row r="511" spans="12:22" x14ac:dyDescent="0.3"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</row>
    <row r="512" spans="12:22" x14ac:dyDescent="0.3"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</row>
    <row r="513" spans="12:22" x14ac:dyDescent="0.3"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</row>
    <row r="514" spans="12:22" x14ac:dyDescent="0.3"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</row>
    <row r="515" spans="12:22" x14ac:dyDescent="0.3"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</row>
    <row r="516" spans="12:22" x14ac:dyDescent="0.3"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</row>
    <row r="517" spans="12:22" x14ac:dyDescent="0.3"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</row>
    <row r="518" spans="12:22" x14ac:dyDescent="0.3"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</row>
    <row r="519" spans="12:22" x14ac:dyDescent="0.3"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</row>
    <row r="520" spans="12:22" x14ac:dyDescent="0.3"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</row>
    <row r="521" spans="12:22" x14ac:dyDescent="0.3"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</row>
    <row r="522" spans="12:22" x14ac:dyDescent="0.3"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</row>
    <row r="523" spans="12:22" x14ac:dyDescent="0.3"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</row>
    <row r="524" spans="12:22" x14ac:dyDescent="0.3"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</row>
    <row r="525" spans="12:22" x14ac:dyDescent="0.3"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</row>
    <row r="526" spans="12:22" x14ac:dyDescent="0.3"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</row>
    <row r="527" spans="12:22" x14ac:dyDescent="0.3"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</row>
    <row r="528" spans="12:22" x14ac:dyDescent="0.3"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</row>
    <row r="529" spans="12:22" x14ac:dyDescent="0.3"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</row>
    <row r="530" spans="12:22" x14ac:dyDescent="0.3"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</row>
    <row r="531" spans="12:22" x14ac:dyDescent="0.3"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</row>
    <row r="532" spans="12:22" x14ac:dyDescent="0.3"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</row>
    <row r="533" spans="12:22" x14ac:dyDescent="0.3"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</row>
    <row r="534" spans="12:22" x14ac:dyDescent="0.3"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</row>
    <row r="535" spans="12:22" x14ac:dyDescent="0.3"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</row>
    <row r="536" spans="12:22" x14ac:dyDescent="0.3"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</row>
    <row r="537" spans="12:22" x14ac:dyDescent="0.3"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</row>
    <row r="538" spans="12:22" x14ac:dyDescent="0.3"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</row>
    <row r="539" spans="12:22" x14ac:dyDescent="0.3"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</row>
    <row r="540" spans="12:22" x14ac:dyDescent="0.3"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</row>
    <row r="541" spans="12:22" x14ac:dyDescent="0.3"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</row>
    <row r="542" spans="12:22" x14ac:dyDescent="0.3"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</row>
    <row r="543" spans="12:22" x14ac:dyDescent="0.3"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</row>
    <row r="544" spans="12:22" x14ac:dyDescent="0.3"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</row>
    <row r="545" spans="12:22" x14ac:dyDescent="0.3"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</row>
    <row r="546" spans="12:22" x14ac:dyDescent="0.3"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</row>
    <row r="547" spans="12:22" x14ac:dyDescent="0.3"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</row>
    <row r="548" spans="12:22" x14ac:dyDescent="0.3"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</row>
    <row r="549" spans="12:22" x14ac:dyDescent="0.3"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</row>
    <row r="550" spans="12:22" x14ac:dyDescent="0.3"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</row>
    <row r="551" spans="12:22" x14ac:dyDescent="0.3"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</row>
    <row r="552" spans="12:22" x14ac:dyDescent="0.3"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</row>
    <row r="553" spans="12:22" x14ac:dyDescent="0.3"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</row>
    <row r="554" spans="12:22" x14ac:dyDescent="0.3"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</row>
    <row r="555" spans="12:22" x14ac:dyDescent="0.3"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</row>
    <row r="556" spans="12:22" x14ac:dyDescent="0.3"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</row>
    <row r="557" spans="12:22" x14ac:dyDescent="0.3"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</row>
    <row r="558" spans="12:22" x14ac:dyDescent="0.3"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</row>
    <row r="559" spans="12:22" x14ac:dyDescent="0.3"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</row>
    <row r="560" spans="12:22" x14ac:dyDescent="0.3"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</row>
    <row r="561" spans="12:22" x14ac:dyDescent="0.3"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</row>
    <row r="562" spans="12:22" x14ac:dyDescent="0.3"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</row>
    <row r="563" spans="12:22" x14ac:dyDescent="0.3"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</row>
    <row r="564" spans="12:22" x14ac:dyDescent="0.3"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</row>
    <row r="565" spans="12:22" x14ac:dyDescent="0.3"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</row>
    <row r="566" spans="12:22" x14ac:dyDescent="0.3"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</row>
    <row r="567" spans="12:22" x14ac:dyDescent="0.3"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</row>
    <row r="568" spans="12:22" x14ac:dyDescent="0.3"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</row>
    <row r="569" spans="12:22" x14ac:dyDescent="0.3"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</row>
    <row r="570" spans="12:22" x14ac:dyDescent="0.3"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</row>
    <row r="571" spans="12:22" x14ac:dyDescent="0.3"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</row>
    <row r="572" spans="12:22" x14ac:dyDescent="0.3"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</row>
    <row r="573" spans="12:22" x14ac:dyDescent="0.3"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</row>
    <row r="574" spans="12:22" x14ac:dyDescent="0.3"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</row>
    <row r="575" spans="12:22" x14ac:dyDescent="0.3"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</row>
    <row r="576" spans="12:22" x14ac:dyDescent="0.3"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</row>
    <row r="577" spans="12:22" x14ac:dyDescent="0.3"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</row>
    <row r="578" spans="12:22" x14ac:dyDescent="0.3"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</row>
    <row r="579" spans="12:22" x14ac:dyDescent="0.3"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</row>
    <row r="580" spans="12:22" x14ac:dyDescent="0.3"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</row>
    <row r="581" spans="12:22" x14ac:dyDescent="0.3"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</row>
    <row r="582" spans="12:22" x14ac:dyDescent="0.3"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</row>
    <row r="583" spans="12:22" x14ac:dyDescent="0.3"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</row>
    <row r="584" spans="12:22" x14ac:dyDescent="0.3"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</row>
    <row r="585" spans="12:22" x14ac:dyDescent="0.3"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</row>
    <row r="586" spans="12:22" x14ac:dyDescent="0.3"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</row>
    <row r="587" spans="12:22" x14ac:dyDescent="0.3"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</row>
    <row r="588" spans="12:22" x14ac:dyDescent="0.3"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</row>
    <row r="589" spans="12:22" x14ac:dyDescent="0.3"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</row>
    <row r="590" spans="12:22" x14ac:dyDescent="0.3"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</row>
    <row r="591" spans="12:22" x14ac:dyDescent="0.3"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</row>
    <row r="592" spans="12:22" x14ac:dyDescent="0.3"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</row>
    <row r="593" spans="12:22" x14ac:dyDescent="0.3"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</row>
    <row r="594" spans="12:22" x14ac:dyDescent="0.3"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</row>
    <row r="595" spans="12:22" x14ac:dyDescent="0.3"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</row>
    <row r="596" spans="12:22" x14ac:dyDescent="0.3"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</row>
    <row r="597" spans="12:22" x14ac:dyDescent="0.3"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</row>
    <row r="598" spans="12:22" x14ac:dyDescent="0.3"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</row>
    <row r="599" spans="12:22" x14ac:dyDescent="0.3"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</row>
    <row r="600" spans="12:22" x14ac:dyDescent="0.3"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</row>
    <row r="601" spans="12:22" x14ac:dyDescent="0.3"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</row>
    <row r="602" spans="12:22" x14ac:dyDescent="0.3"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</row>
    <row r="603" spans="12:22" x14ac:dyDescent="0.3"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</row>
    <row r="604" spans="12:22" x14ac:dyDescent="0.3"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</row>
    <row r="605" spans="12:22" x14ac:dyDescent="0.3"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</row>
    <row r="606" spans="12:22" x14ac:dyDescent="0.3"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</row>
    <row r="607" spans="12:22" x14ac:dyDescent="0.3"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</row>
    <row r="608" spans="12:22" x14ac:dyDescent="0.3"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</row>
    <row r="609" spans="12:22" x14ac:dyDescent="0.3"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</row>
    <row r="610" spans="12:22" x14ac:dyDescent="0.3"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</row>
    <row r="611" spans="12:22" x14ac:dyDescent="0.3"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</row>
    <row r="612" spans="12:22" x14ac:dyDescent="0.3"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</row>
    <row r="613" spans="12:22" x14ac:dyDescent="0.3"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</row>
    <row r="614" spans="12:22" x14ac:dyDescent="0.3"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</row>
    <row r="615" spans="12:22" x14ac:dyDescent="0.3"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</row>
    <row r="616" spans="12:22" x14ac:dyDescent="0.3"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</row>
    <row r="617" spans="12:22" x14ac:dyDescent="0.3"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</row>
    <row r="618" spans="12:22" x14ac:dyDescent="0.3"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</row>
    <row r="619" spans="12:22" x14ac:dyDescent="0.3"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</row>
    <row r="620" spans="12:22" x14ac:dyDescent="0.3"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</row>
    <row r="621" spans="12:22" x14ac:dyDescent="0.3"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</row>
    <row r="622" spans="12:22" x14ac:dyDescent="0.3"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</row>
    <row r="623" spans="12:22" x14ac:dyDescent="0.3"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</row>
    <row r="624" spans="12:22" x14ac:dyDescent="0.3"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</row>
    <row r="625" spans="12:22" x14ac:dyDescent="0.3"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</row>
    <row r="626" spans="12:22" x14ac:dyDescent="0.3"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</row>
    <row r="627" spans="12:22" x14ac:dyDescent="0.3"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</row>
    <row r="628" spans="12:22" x14ac:dyDescent="0.3"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</row>
    <row r="629" spans="12:22" x14ac:dyDescent="0.3"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</row>
    <row r="630" spans="12:22" x14ac:dyDescent="0.3"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</row>
    <row r="631" spans="12:22" x14ac:dyDescent="0.3"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</row>
    <row r="632" spans="12:22" x14ac:dyDescent="0.3"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</row>
    <row r="633" spans="12:22" x14ac:dyDescent="0.3"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</row>
    <row r="634" spans="12:22" x14ac:dyDescent="0.3"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</row>
    <row r="635" spans="12:22" x14ac:dyDescent="0.3"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</row>
    <row r="636" spans="12:22" x14ac:dyDescent="0.3"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</row>
    <row r="637" spans="12:22" x14ac:dyDescent="0.3"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</row>
    <row r="638" spans="12:22" x14ac:dyDescent="0.3"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</row>
    <row r="639" spans="12:22" x14ac:dyDescent="0.3"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</row>
    <row r="640" spans="12:22" x14ac:dyDescent="0.3"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</row>
    <row r="641" spans="12:22" x14ac:dyDescent="0.3"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</row>
    <row r="642" spans="12:22" x14ac:dyDescent="0.3"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</row>
    <row r="643" spans="12:22" x14ac:dyDescent="0.3"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</row>
    <row r="644" spans="12:22" x14ac:dyDescent="0.3"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</row>
    <row r="645" spans="12:22" x14ac:dyDescent="0.3"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</row>
    <row r="646" spans="12:22" x14ac:dyDescent="0.3"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</row>
    <row r="647" spans="12:22" x14ac:dyDescent="0.3"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</row>
    <row r="648" spans="12:22" x14ac:dyDescent="0.3"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</row>
    <row r="649" spans="12:22" x14ac:dyDescent="0.3"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</row>
    <row r="650" spans="12:22" x14ac:dyDescent="0.3"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</row>
    <row r="651" spans="12:22" x14ac:dyDescent="0.3"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</row>
    <row r="652" spans="12:22" x14ac:dyDescent="0.3"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</row>
    <row r="653" spans="12:22" x14ac:dyDescent="0.3"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</row>
    <row r="654" spans="12:22" x14ac:dyDescent="0.3"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</row>
    <row r="655" spans="12:22" x14ac:dyDescent="0.3"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</row>
    <row r="656" spans="12:22" x14ac:dyDescent="0.3"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</row>
    <row r="657" spans="12:22" x14ac:dyDescent="0.3"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</row>
    <row r="658" spans="12:22" x14ac:dyDescent="0.3"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</row>
    <row r="659" spans="12:22" x14ac:dyDescent="0.3"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</row>
    <row r="660" spans="12:22" x14ac:dyDescent="0.3"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</row>
    <row r="661" spans="12:22" x14ac:dyDescent="0.3"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</row>
    <row r="662" spans="12:22" x14ac:dyDescent="0.3"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</row>
    <row r="663" spans="12:22" x14ac:dyDescent="0.3"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</row>
    <row r="664" spans="12:22" x14ac:dyDescent="0.3"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</row>
    <row r="665" spans="12:22" x14ac:dyDescent="0.3"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</row>
    <row r="666" spans="12:22" x14ac:dyDescent="0.3"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</row>
    <row r="667" spans="12:22" x14ac:dyDescent="0.3"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</row>
    <row r="668" spans="12:22" x14ac:dyDescent="0.3"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</row>
    <row r="669" spans="12:22" x14ac:dyDescent="0.3"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</row>
    <row r="670" spans="12:22" x14ac:dyDescent="0.3"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</row>
    <row r="671" spans="12:22" x14ac:dyDescent="0.3"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</row>
    <row r="672" spans="12:22" x14ac:dyDescent="0.3"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</row>
    <row r="673" spans="12:22" x14ac:dyDescent="0.3"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</row>
    <row r="674" spans="12:22" x14ac:dyDescent="0.3"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</row>
    <row r="675" spans="12:22" x14ac:dyDescent="0.3"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</row>
    <row r="676" spans="12:22" x14ac:dyDescent="0.3"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</row>
    <row r="677" spans="12:22" x14ac:dyDescent="0.3"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</row>
    <row r="678" spans="12:22" x14ac:dyDescent="0.3"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</row>
    <row r="679" spans="12:22" x14ac:dyDescent="0.3"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</row>
    <row r="680" spans="12:22" x14ac:dyDescent="0.3"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</row>
    <row r="681" spans="12:22" x14ac:dyDescent="0.3"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</row>
    <row r="682" spans="12:22" x14ac:dyDescent="0.3"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</row>
    <row r="683" spans="12:22" x14ac:dyDescent="0.3"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</row>
    <row r="684" spans="12:22" x14ac:dyDescent="0.3"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</row>
    <row r="685" spans="12:22" x14ac:dyDescent="0.3"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</row>
    <row r="686" spans="12:22" x14ac:dyDescent="0.3"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</row>
    <row r="687" spans="12:22" x14ac:dyDescent="0.3"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</row>
    <row r="688" spans="12:22" x14ac:dyDescent="0.3"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</row>
    <row r="689" spans="12:22" x14ac:dyDescent="0.3"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</row>
    <row r="690" spans="12:22" x14ac:dyDescent="0.3"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</row>
    <row r="691" spans="12:22" x14ac:dyDescent="0.3"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</row>
    <row r="692" spans="12:22" x14ac:dyDescent="0.3"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</row>
    <row r="693" spans="12:22" x14ac:dyDescent="0.3"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</row>
    <row r="694" spans="12:22" x14ac:dyDescent="0.3"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</row>
    <row r="695" spans="12:22" x14ac:dyDescent="0.3"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</row>
    <row r="696" spans="12:22" x14ac:dyDescent="0.3"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</row>
    <row r="697" spans="12:22" x14ac:dyDescent="0.3"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</row>
    <row r="698" spans="12:22" x14ac:dyDescent="0.3"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</row>
    <row r="699" spans="12:22" x14ac:dyDescent="0.3"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</row>
    <row r="700" spans="12:22" x14ac:dyDescent="0.3"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</row>
    <row r="701" spans="12:22" x14ac:dyDescent="0.3"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</row>
    <row r="702" spans="12:22" x14ac:dyDescent="0.3"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</row>
    <row r="703" spans="12:22" x14ac:dyDescent="0.3"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</row>
    <row r="704" spans="12:22" x14ac:dyDescent="0.3"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</row>
    <row r="705" spans="12:22" x14ac:dyDescent="0.3"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</row>
    <row r="706" spans="12:22" x14ac:dyDescent="0.3"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</row>
    <row r="707" spans="12:22" x14ac:dyDescent="0.3"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</row>
    <row r="708" spans="12:22" x14ac:dyDescent="0.3"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</row>
    <row r="709" spans="12:22" x14ac:dyDescent="0.3"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</row>
    <row r="710" spans="12:22" x14ac:dyDescent="0.3"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</row>
    <row r="711" spans="12:22" x14ac:dyDescent="0.3"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</row>
    <row r="712" spans="12:22" x14ac:dyDescent="0.3"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</row>
    <row r="713" spans="12:22" x14ac:dyDescent="0.3"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</row>
    <row r="714" spans="12:22" x14ac:dyDescent="0.3"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</row>
    <row r="715" spans="12:22" x14ac:dyDescent="0.3"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</row>
    <row r="716" spans="12:22" x14ac:dyDescent="0.3"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</row>
    <row r="717" spans="12:22" x14ac:dyDescent="0.3"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</row>
    <row r="718" spans="12:22" x14ac:dyDescent="0.3"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</row>
    <row r="719" spans="12:22" x14ac:dyDescent="0.3"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</row>
    <row r="720" spans="12:22" x14ac:dyDescent="0.3"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</row>
    <row r="721" spans="12:22" x14ac:dyDescent="0.3"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</row>
    <row r="722" spans="12:22" x14ac:dyDescent="0.3"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</row>
    <row r="723" spans="12:22" x14ac:dyDescent="0.3"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</row>
    <row r="724" spans="12:22" x14ac:dyDescent="0.3"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</row>
    <row r="725" spans="12:22" x14ac:dyDescent="0.3"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</row>
    <row r="726" spans="12:22" x14ac:dyDescent="0.3"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</row>
    <row r="727" spans="12:22" x14ac:dyDescent="0.3"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</row>
    <row r="728" spans="12:22" x14ac:dyDescent="0.3"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</row>
    <row r="729" spans="12:22" x14ac:dyDescent="0.3"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</row>
    <row r="730" spans="12:22" x14ac:dyDescent="0.3"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</row>
    <row r="731" spans="12:22" x14ac:dyDescent="0.3"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</row>
    <row r="732" spans="12:22" x14ac:dyDescent="0.3"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</row>
    <row r="733" spans="12:22" x14ac:dyDescent="0.3"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</row>
    <row r="734" spans="12:22" x14ac:dyDescent="0.3"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</row>
    <row r="735" spans="12:22" x14ac:dyDescent="0.3"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</row>
    <row r="736" spans="12:22" x14ac:dyDescent="0.3"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</row>
    <row r="737" spans="12:22" x14ac:dyDescent="0.3"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</row>
    <row r="738" spans="12:22" x14ac:dyDescent="0.3"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</row>
    <row r="739" spans="12:22" x14ac:dyDescent="0.3"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</row>
    <row r="740" spans="12:22" x14ac:dyDescent="0.3"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</row>
    <row r="741" spans="12:22" x14ac:dyDescent="0.3"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</row>
    <row r="742" spans="12:22" x14ac:dyDescent="0.3"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</row>
    <row r="743" spans="12:22" x14ac:dyDescent="0.3"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</row>
    <row r="744" spans="12:22" x14ac:dyDescent="0.3"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</row>
    <row r="745" spans="12:22" x14ac:dyDescent="0.3"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</row>
    <row r="746" spans="12:22" x14ac:dyDescent="0.3"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 spans="12:22" x14ac:dyDescent="0.3"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</row>
    <row r="748" spans="12:22" x14ac:dyDescent="0.3"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 spans="12:22" x14ac:dyDescent="0.3"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</row>
    <row r="750" spans="12:22" x14ac:dyDescent="0.3"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 spans="12:22" x14ac:dyDescent="0.3"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</row>
    <row r="752" spans="12:22" x14ac:dyDescent="0.3"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 spans="12:22" x14ac:dyDescent="0.3"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</row>
    <row r="754" spans="12:22" x14ac:dyDescent="0.3"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  <row r="755" spans="12:22" x14ac:dyDescent="0.3"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</row>
    <row r="756" spans="12:22" x14ac:dyDescent="0.3"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</row>
    <row r="757" spans="12:22" x14ac:dyDescent="0.3"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</row>
    <row r="758" spans="12:22" x14ac:dyDescent="0.3"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</row>
    <row r="759" spans="12:22" x14ac:dyDescent="0.3"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</row>
    <row r="760" spans="12:22" x14ac:dyDescent="0.3"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</row>
    <row r="761" spans="12:22" x14ac:dyDescent="0.3"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</row>
    <row r="762" spans="12:22" x14ac:dyDescent="0.3"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</row>
    <row r="763" spans="12:22" x14ac:dyDescent="0.3"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</row>
    <row r="764" spans="12:22" x14ac:dyDescent="0.3"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</row>
    <row r="765" spans="12:22" x14ac:dyDescent="0.3"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</row>
    <row r="766" spans="12:22" x14ac:dyDescent="0.3"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</row>
    <row r="767" spans="12:22" x14ac:dyDescent="0.3"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</row>
    <row r="768" spans="12:22" x14ac:dyDescent="0.3"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</row>
    <row r="769" spans="12:22" x14ac:dyDescent="0.3"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</row>
    <row r="770" spans="12:22" x14ac:dyDescent="0.3"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</row>
    <row r="771" spans="12:22" x14ac:dyDescent="0.3"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</row>
    <row r="772" spans="12:22" x14ac:dyDescent="0.3"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</row>
    <row r="773" spans="12:22" x14ac:dyDescent="0.3"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</row>
    <row r="774" spans="12:22" x14ac:dyDescent="0.3"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</row>
    <row r="775" spans="12:22" x14ac:dyDescent="0.3"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</row>
    <row r="776" spans="12:22" x14ac:dyDescent="0.3"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</row>
    <row r="777" spans="12:22" x14ac:dyDescent="0.3"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</row>
    <row r="778" spans="12:22" x14ac:dyDescent="0.3"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</row>
    <row r="779" spans="12:22" x14ac:dyDescent="0.3"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</row>
    <row r="780" spans="12:22" x14ac:dyDescent="0.3"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</row>
    <row r="781" spans="12:22" x14ac:dyDescent="0.3"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</row>
    <row r="782" spans="12:22" x14ac:dyDescent="0.3"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</row>
    <row r="783" spans="12:22" x14ac:dyDescent="0.3"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</row>
    <row r="784" spans="12:22" x14ac:dyDescent="0.3"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</row>
    <row r="785" spans="12:22" x14ac:dyDescent="0.3"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</row>
    <row r="786" spans="12:22" x14ac:dyDescent="0.3"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</row>
    <row r="787" spans="12:22" x14ac:dyDescent="0.3"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</row>
    <row r="788" spans="12:22" x14ac:dyDescent="0.3"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</row>
    <row r="789" spans="12:22" x14ac:dyDescent="0.3"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</row>
    <row r="790" spans="12:22" x14ac:dyDescent="0.3"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</row>
    <row r="791" spans="12:22" x14ac:dyDescent="0.3"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</row>
    <row r="792" spans="12:22" x14ac:dyDescent="0.3"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</row>
    <row r="793" spans="12:22" x14ac:dyDescent="0.3"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</row>
    <row r="794" spans="12:22" x14ac:dyDescent="0.3"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</row>
    <row r="795" spans="12:22" x14ac:dyDescent="0.3"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</row>
    <row r="796" spans="12:22" x14ac:dyDescent="0.3"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</row>
    <row r="797" spans="12:22" x14ac:dyDescent="0.3"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</row>
    <row r="798" spans="12:22" x14ac:dyDescent="0.3"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</row>
    <row r="799" spans="12:22" x14ac:dyDescent="0.3"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</row>
    <row r="800" spans="12:22" x14ac:dyDescent="0.3"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</row>
    <row r="801" spans="12:22" x14ac:dyDescent="0.3"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</row>
    <row r="802" spans="12:22" x14ac:dyDescent="0.3"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</row>
    <row r="803" spans="12:22" x14ac:dyDescent="0.3"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</row>
    <row r="804" spans="12:22" x14ac:dyDescent="0.3"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</row>
    <row r="805" spans="12:22" x14ac:dyDescent="0.3"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</row>
    <row r="806" spans="12:22" x14ac:dyDescent="0.3"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</row>
    <row r="807" spans="12:22" x14ac:dyDescent="0.3"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</row>
    <row r="808" spans="12:22" x14ac:dyDescent="0.3"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</row>
    <row r="809" spans="12:22" x14ac:dyDescent="0.3"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</row>
    <row r="810" spans="12:22" x14ac:dyDescent="0.3"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</row>
    <row r="811" spans="12:22" x14ac:dyDescent="0.3"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</row>
    <row r="812" spans="12:22" x14ac:dyDescent="0.3"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</row>
    <row r="813" spans="12:22" x14ac:dyDescent="0.3"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</row>
    <row r="814" spans="12:22" x14ac:dyDescent="0.3"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</row>
    <row r="815" spans="12:22" x14ac:dyDescent="0.3"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</row>
    <row r="816" spans="12:22" x14ac:dyDescent="0.3"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</row>
    <row r="817" spans="12:22" x14ac:dyDescent="0.3"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</row>
    <row r="818" spans="12:22" x14ac:dyDescent="0.3"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</row>
    <row r="819" spans="12:22" x14ac:dyDescent="0.3"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</row>
    <row r="820" spans="12:22" x14ac:dyDescent="0.3"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</row>
    <row r="821" spans="12:22" x14ac:dyDescent="0.3"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</row>
    <row r="822" spans="12:22" x14ac:dyDescent="0.3"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</row>
    <row r="823" spans="12:22" x14ac:dyDescent="0.3"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</row>
    <row r="824" spans="12:22" x14ac:dyDescent="0.3"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</row>
    <row r="825" spans="12:22" x14ac:dyDescent="0.3"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</row>
    <row r="826" spans="12:22" x14ac:dyDescent="0.3"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</row>
    <row r="827" spans="12:22" x14ac:dyDescent="0.3"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</row>
    <row r="828" spans="12:22" x14ac:dyDescent="0.3"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</row>
    <row r="829" spans="12:22" x14ac:dyDescent="0.3"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</row>
    <row r="830" spans="12:22" x14ac:dyDescent="0.3"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</row>
    <row r="831" spans="12:22" x14ac:dyDescent="0.3"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</row>
    <row r="832" spans="12:22" x14ac:dyDescent="0.3"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</row>
    <row r="833" spans="12:22" x14ac:dyDescent="0.3"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</row>
    <row r="834" spans="12:22" x14ac:dyDescent="0.3"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</row>
    <row r="835" spans="12:22" x14ac:dyDescent="0.3"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</row>
    <row r="836" spans="12:22" x14ac:dyDescent="0.3"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</row>
    <row r="837" spans="12:22" x14ac:dyDescent="0.3"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</row>
    <row r="838" spans="12:22" x14ac:dyDescent="0.3"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</row>
    <row r="839" spans="12:22" x14ac:dyDescent="0.3"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</row>
    <row r="840" spans="12:22" x14ac:dyDescent="0.3"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</row>
    <row r="841" spans="12:22" x14ac:dyDescent="0.3"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</row>
    <row r="842" spans="12:22" x14ac:dyDescent="0.3"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</row>
    <row r="843" spans="12:22" x14ac:dyDescent="0.3"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</row>
    <row r="844" spans="12:22" x14ac:dyDescent="0.3"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</row>
    <row r="845" spans="12:22" x14ac:dyDescent="0.3"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</row>
    <row r="846" spans="12:22" x14ac:dyDescent="0.3"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</row>
    <row r="847" spans="12:22" x14ac:dyDescent="0.3"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</row>
    <row r="848" spans="12:22" x14ac:dyDescent="0.3"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</row>
    <row r="849" spans="12:22" x14ac:dyDescent="0.3"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</row>
    <row r="850" spans="12:22" x14ac:dyDescent="0.3"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</row>
    <row r="851" spans="12:22" x14ac:dyDescent="0.3"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</row>
    <row r="852" spans="12:22" x14ac:dyDescent="0.3"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</row>
    <row r="853" spans="12:22" x14ac:dyDescent="0.3"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</row>
    <row r="854" spans="12:22" x14ac:dyDescent="0.3"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</row>
    <row r="855" spans="12:22" x14ac:dyDescent="0.3"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</row>
    <row r="856" spans="12:22" x14ac:dyDescent="0.3"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</row>
    <row r="857" spans="12:22" x14ac:dyDescent="0.3"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</row>
    <row r="858" spans="12:22" x14ac:dyDescent="0.3"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</row>
    <row r="859" spans="12:22" x14ac:dyDescent="0.3"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</row>
    <row r="860" spans="12:22" x14ac:dyDescent="0.3"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</row>
    <row r="861" spans="12:22" x14ac:dyDescent="0.3"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</row>
    <row r="862" spans="12:22" x14ac:dyDescent="0.3"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</row>
    <row r="863" spans="12:22" x14ac:dyDescent="0.3"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</row>
    <row r="864" spans="12:22" x14ac:dyDescent="0.3"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</row>
    <row r="865" spans="12:22" x14ac:dyDescent="0.3"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</row>
    <row r="866" spans="12:22" x14ac:dyDescent="0.3"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</row>
    <row r="867" spans="12:22" x14ac:dyDescent="0.3"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</row>
    <row r="868" spans="12:22" x14ac:dyDescent="0.3"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</row>
    <row r="869" spans="12:22" x14ac:dyDescent="0.3"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</row>
    <row r="870" spans="12:22" x14ac:dyDescent="0.3"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</row>
    <row r="871" spans="12:22" x14ac:dyDescent="0.3"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</row>
    <row r="872" spans="12:22" x14ac:dyDescent="0.3"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</row>
    <row r="873" spans="12:22" x14ac:dyDescent="0.3"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</row>
    <row r="874" spans="12:22" x14ac:dyDescent="0.3"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</row>
    <row r="875" spans="12:22" x14ac:dyDescent="0.3"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</row>
    <row r="876" spans="12:22" x14ac:dyDescent="0.3"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</row>
    <row r="877" spans="12:22" x14ac:dyDescent="0.3"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</row>
    <row r="878" spans="12:22" x14ac:dyDescent="0.3"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</row>
    <row r="879" spans="12:22" x14ac:dyDescent="0.3"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</row>
    <row r="880" spans="12:22" x14ac:dyDescent="0.3"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</row>
    <row r="881" spans="12:22" x14ac:dyDescent="0.3"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</row>
    <row r="882" spans="12:22" x14ac:dyDescent="0.3"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</row>
    <row r="883" spans="12:22" x14ac:dyDescent="0.3"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</row>
    <row r="884" spans="12:22" x14ac:dyDescent="0.3"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</row>
    <row r="885" spans="12:22" x14ac:dyDescent="0.3"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</row>
    <row r="886" spans="12:22" x14ac:dyDescent="0.3"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</row>
    <row r="887" spans="12:22" x14ac:dyDescent="0.3"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</row>
    <row r="888" spans="12:22" x14ac:dyDescent="0.3"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</row>
    <row r="889" spans="12:22" x14ac:dyDescent="0.3"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</row>
    <row r="890" spans="12:22" x14ac:dyDescent="0.3"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</row>
    <row r="891" spans="12:22" x14ac:dyDescent="0.3"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</row>
    <row r="892" spans="12:22" x14ac:dyDescent="0.3"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</row>
    <row r="893" spans="12:22" x14ac:dyDescent="0.3"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</row>
    <row r="894" spans="12:22" x14ac:dyDescent="0.3"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</row>
    <row r="895" spans="12:22" x14ac:dyDescent="0.3"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</row>
    <row r="896" spans="12:22" x14ac:dyDescent="0.3"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</row>
    <row r="897" spans="12:22" x14ac:dyDescent="0.3"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</row>
    <row r="898" spans="12:22" x14ac:dyDescent="0.3"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</row>
    <row r="899" spans="12:22" x14ac:dyDescent="0.3"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</row>
    <row r="900" spans="12:22" x14ac:dyDescent="0.3"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</row>
    <row r="901" spans="12:22" x14ac:dyDescent="0.3"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</row>
    <row r="902" spans="12:22" x14ac:dyDescent="0.3"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</row>
    <row r="903" spans="12:22" x14ac:dyDescent="0.3"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</row>
    <row r="904" spans="12:22" x14ac:dyDescent="0.3"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</row>
    <row r="905" spans="12:22" x14ac:dyDescent="0.3"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</row>
    <row r="906" spans="12:22" x14ac:dyDescent="0.3"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</row>
    <row r="907" spans="12:22" x14ac:dyDescent="0.3"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</row>
    <row r="908" spans="12:22" x14ac:dyDescent="0.3"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</row>
    <row r="909" spans="12:22" x14ac:dyDescent="0.3"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</row>
    <row r="910" spans="12:22" x14ac:dyDescent="0.3"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</row>
    <row r="911" spans="12:22" x14ac:dyDescent="0.3"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</row>
    <row r="912" spans="12:22" x14ac:dyDescent="0.3"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</row>
    <row r="913" spans="12:22" x14ac:dyDescent="0.3"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</row>
    <row r="914" spans="12:22" x14ac:dyDescent="0.3"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</row>
    <row r="915" spans="12:22" x14ac:dyDescent="0.3"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</row>
    <row r="916" spans="12:22" x14ac:dyDescent="0.3"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</row>
    <row r="917" spans="12:22" x14ac:dyDescent="0.3"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</row>
    <row r="918" spans="12:22" x14ac:dyDescent="0.3"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</row>
    <row r="919" spans="12:22" x14ac:dyDescent="0.3"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</row>
    <row r="920" spans="12:22" x14ac:dyDescent="0.3"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</row>
    <row r="921" spans="12:22" x14ac:dyDescent="0.3"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</row>
    <row r="922" spans="12:22" x14ac:dyDescent="0.3"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</row>
    <row r="923" spans="12:22" x14ac:dyDescent="0.3"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</row>
    <row r="924" spans="12:22" x14ac:dyDescent="0.3"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</row>
    <row r="925" spans="12:22" x14ac:dyDescent="0.3"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</row>
    <row r="926" spans="12:22" x14ac:dyDescent="0.3"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</row>
    <row r="927" spans="12:22" x14ac:dyDescent="0.3"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</row>
    <row r="928" spans="12:22" x14ac:dyDescent="0.3"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</row>
    <row r="929" spans="12:22" x14ac:dyDescent="0.3"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</row>
    <row r="930" spans="12:22" x14ac:dyDescent="0.3"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</row>
    <row r="931" spans="12:22" x14ac:dyDescent="0.3"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</row>
    <row r="932" spans="12:22" x14ac:dyDescent="0.3"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</row>
    <row r="933" spans="12:22" x14ac:dyDescent="0.3"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</row>
    <row r="934" spans="12:22" x14ac:dyDescent="0.3"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</row>
    <row r="935" spans="12:22" x14ac:dyDescent="0.3"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</row>
    <row r="936" spans="12:22" x14ac:dyDescent="0.3"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</row>
    <row r="937" spans="12:22" x14ac:dyDescent="0.3"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</row>
    <row r="938" spans="12:22" x14ac:dyDescent="0.3"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</row>
    <row r="939" spans="12:22" x14ac:dyDescent="0.3"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</row>
    <row r="940" spans="12:22" x14ac:dyDescent="0.3"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</row>
    <row r="941" spans="12:22" x14ac:dyDescent="0.3"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</row>
    <row r="942" spans="12:22" x14ac:dyDescent="0.3"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</row>
    <row r="943" spans="12:22" x14ac:dyDescent="0.3"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</row>
    <row r="944" spans="12:22" x14ac:dyDescent="0.3"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</row>
    <row r="945" spans="12:22" x14ac:dyDescent="0.3"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</row>
    <row r="946" spans="12:22" x14ac:dyDescent="0.3"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</row>
    <row r="947" spans="12:22" x14ac:dyDescent="0.3"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</row>
    <row r="948" spans="12:22" x14ac:dyDescent="0.3"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</row>
    <row r="949" spans="12:22" x14ac:dyDescent="0.3"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</row>
    <row r="950" spans="12:22" x14ac:dyDescent="0.3"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</row>
    <row r="951" spans="12:22" x14ac:dyDescent="0.3"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</row>
    <row r="952" spans="12:22" x14ac:dyDescent="0.3"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</row>
    <row r="953" spans="12:22" x14ac:dyDescent="0.3"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</row>
    <row r="954" spans="12:22" x14ac:dyDescent="0.3"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</row>
    <row r="955" spans="12:22" x14ac:dyDescent="0.3"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</row>
    <row r="956" spans="12:22" x14ac:dyDescent="0.3"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</row>
    <row r="957" spans="12:22" x14ac:dyDescent="0.3"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</row>
    <row r="958" spans="12:22" x14ac:dyDescent="0.3"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</row>
    <row r="959" spans="12:22" x14ac:dyDescent="0.3"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</row>
    <row r="960" spans="12:22" x14ac:dyDescent="0.3"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</row>
    <row r="961" spans="12:22" x14ac:dyDescent="0.3"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</row>
    <row r="962" spans="12:22" x14ac:dyDescent="0.3"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</row>
    <row r="963" spans="12:22" x14ac:dyDescent="0.3"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</row>
    <row r="964" spans="12:22" x14ac:dyDescent="0.3"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</row>
    <row r="965" spans="12:22" x14ac:dyDescent="0.3"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</row>
    <row r="966" spans="12:22" x14ac:dyDescent="0.3"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</row>
    <row r="967" spans="12:22" x14ac:dyDescent="0.3"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</row>
    <row r="968" spans="12:22" x14ac:dyDescent="0.3"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</row>
    <row r="969" spans="12:22" x14ac:dyDescent="0.3"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</row>
    <row r="970" spans="12:22" x14ac:dyDescent="0.3"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</row>
    <row r="971" spans="12:22" x14ac:dyDescent="0.3"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</row>
    <row r="972" spans="12:22" x14ac:dyDescent="0.3"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</row>
    <row r="973" spans="12:22" x14ac:dyDescent="0.3"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</row>
    <row r="974" spans="12:22" x14ac:dyDescent="0.3"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</row>
    <row r="975" spans="12:22" x14ac:dyDescent="0.3"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</row>
    <row r="976" spans="12:22" x14ac:dyDescent="0.3"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</row>
    <row r="977" spans="12:22" x14ac:dyDescent="0.3"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</row>
    <row r="978" spans="12:22" x14ac:dyDescent="0.3"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</row>
    <row r="979" spans="12:22" x14ac:dyDescent="0.3"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</row>
    <row r="980" spans="12:22" x14ac:dyDescent="0.3"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</row>
    <row r="981" spans="12:22" x14ac:dyDescent="0.3"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</row>
    <row r="982" spans="12:22" x14ac:dyDescent="0.3"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</row>
    <row r="983" spans="12:22" x14ac:dyDescent="0.3"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</row>
    <row r="984" spans="12:22" x14ac:dyDescent="0.3"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</row>
    <row r="985" spans="12:22" x14ac:dyDescent="0.3"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</row>
    <row r="986" spans="12:22" x14ac:dyDescent="0.3"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</row>
    <row r="987" spans="12:22" x14ac:dyDescent="0.3"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</row>
    <row r="988" spans="12:22" x14ac:dyDescent="0.3"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</row>
  </sheetData>
  <sheetProtection algorithmName="SHA-512" hashValue="EOYUUiSe/S3VKuAOwKMsZUZWTL5KGGHB6KrYE0DpWksm4aW9/YYlAJKCTkq0FnHV+i7oLMKlw0vzFR78VZjamA==" saltValue="HJZdTthI3oyMZrkqgTRlYQ==" spinCount="100000" sheet="1" insertRows="0" insertHyperlinks="0"/>
  <mergeCells count="9">
    <mergeCell ref="D3:G3"/>
    <mergeCell ref="D4:G4"/>
    <mergeCell ref="D5:G5"/>
    <mergeCell ref="D6:G6"/>
    <mergeCell ref="B34:C34"/>
    <mergeCell ref="B33:V33"/>
    <mergeCell ref="A8:D8"/>
    <mergeCell ref="G8:K8"/>
    <mergeCell ref="L8:U8"/>
  </mergeCells>
  <phoneticPr fontId="22" type="noConversion"/>
  <dataValidations count="6">
    <dataValidation type="list" allowBlank="1" showErrorMessage="1" sqref="D10:D31" xr:uid="{EFA1C8EE-14B5-4452-B11B-BA63CF9185B0}">
      <formula1>"Anual,Trimestral,Mensal,Quinzenal,Semanal"</formula1>
    </dataValidation>
    <dataValidation type="list" allowBlank="1" showErrorMessage="1" sqref="C31" xr:uid="{002DC438-A678-4AEA-9447-235D4E857B65}">
      <formula1>"Presencial,Não presencial,Misto"</formula1>
    </dataValidation>
    <dataValidation type="decimal" operator="greaterThan" allowBlank="1" showErrorMessage="1" sqref="K31" xr:uid="{C3816A68-F202-478C-932F-A07E10D0DE75}">
      <formula1>0</formula1>
    </dataValidation>
    <dataValidation type="whole" operator="greaterThanOrEqual" allowBlank="1" showInputMessage="1" showErrorMessage="1" sqref="I10:J31 C7" xr:uid="{BE26496F-22F9-4391-A14D-82A1DD30B01B}">
      <formula1>0</formula1>
    </dataValidation>
    <dataValidation type="list" allowBlank="1" showErrorMessage="1" sqref="C10:C30" xr:uid="{01ED343C-39E6-4A49-94E4-165F46592CE9}">
      <formula1>"Visibilidade da leitura,Leitura recreativa,Leitura orientada,Socialização da leitura,Envolvimento da família"</formula1>
    </dataValidation>
    <dataValidation type="list" allowBlank="1" showErrorMessage="1" sqref="E10:E31" xr:uid="{227890C2-CDC1-45AA-B1B8-C095DFC50663}">
      <formula1>"Sim,Não"</formula1>
    </dataValidation>
  </dataValidations>
  <pageMargins left="0.46" right="0.15748031496062992" top="0.19685039370078741" bottom="0.35433070866141736" header="0" footer="0"/>
  <pageSetup paperSize="9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textLength" operator="lessThanOrEqual" allowBlank="1" showInputMessage="1" prompt="máx. 500 caracteres" xr:uid="{2E500437-8E8A-4B90-B84F-F06C73EBDA20}">
          <x14:formula1>
            <xm:f>'03.estatistica'!A28</xm:f>
          </x14:formula1>
          <xm:sqref>B31</xm:sqref>
        </x14:dataValidation>
        <x14:dataValidation type="textLength" operator="lessThanOrEqual" allowBlank="1" showInputMessage="1" prompt="máx. 500 caracteres" xr:uid="{89854389-48A2-4C6A-9547-56CA28EBFE2D}">
          <x14:formula1>
            <xm:f>'03.estatistica'!A29</xm:f>
          </x14:formula1>
          <xm:sqref>B29:B30</xm:sqref>
        </x14:dataValidation>
        <x14:dataValidation type="textLength" operator="lessThanOrEqual" allowBlank="1" showInputMessage="1" prompt="máx. 500 caracteres" xr:uid="{A6BE9DDA-C7CB-4249-88A8-91AEF080DA9D}">
          <x14:formula1>
            <xm:f>'03.estatistica'!A12</xm:f>
          </x14:formula1>
          <xm:sqref>B10:B23</xm:sqref>
        </x14:dataValidation>
        <x14:dataValidation type="textLength" operator="lessThanOrEqual" allowBlank="1" showInputMessage="1" prompt="máx. 500 caracteres" xr:uid="{CA3D1F04-3405-4C9E-9E64-6C650CC4DA4B}">
          <x14:formula1>
            <xm:f>'03.estatistica'!A25</xm:f>
          </x14:formula1>
          <xm:sqref>B24:B28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4C06-6A5A-4158-85A5-5EE871902959}">
  <sheetPr codeName="Folha3">
    <tabColor rgb="FFD4D003"/>
  </sheetPr>
  <dimension ref="B4:J14"/>
  <sheetViews>
    <sheetView showGridLines="0" zoomScaleNormal="100" workbookViewId="0">
      <selection activeCell="L8" sqref="L8"/>
    </sheetView>
  </sheetViews>
  <sheetFormatPr defaultColWidth="15.77734375" defaultRowHeight="19.95" customHeight="1" x14ac:dyDescent="0.3"/>
  <cols>
    <col min="1" max="1" width="15.77734375" style="5"/>
    <col min="2" max="2" width="17" style="5" bestFit="1" customWidth="1"/>
    <col min="3" max="16384" width="15.77734375" style="5"/>
  </cols>
  <sheetData>
    <row r="4" spans="2:10" ht="19.95" customHeight="1" x14ac:dyDescent="0.3">
      <c r="B4" s="3"/>
      <c r="C4" s="3"/>
    </row>
    <row r="5" spans="2:10" ht="19.95" customHeight="1" x14ac:dyDescent="0.3">
      <c r="B5" s="3"/>
      <c r="C5" s="3" t="s">
        <v>93</v>
      </c>
    </row>
    <row r="6" spans="2:10" ht="19.95" customHeight="1" x14ac:dyDescent="0.3">
      <c r="D6" s="4"/>
      <c r="E6" s="4"/>
      <c r="F6" s="4"/>
      <c r="G6" s="4"/>
      <c r="H6" s="4"/>
      <c r="I6" s="4"/>
      <c r="J6" s="4"/>
    </row>
    <row r="7" spans="2:10" ht="13.8" x14ac:dyDescent="0.3">
      <c r="B7" s="62" t="s">
        <v>2</v>
      </c>
      <c r="C7" s="98"/>
      <c r="D7" s="98"/>
      <c r="E7" s="98"/>
      <c r="F7" s="98"/>
      <c r="G7" s="98"/>
      <c r="H7" s="98"/>
      <c r="I7" s="98"/>
      <c r="J7" s="99"/>
    </row>
    <row r="8" spans="2:10" ht="13.8" x14ac:dyDescent="0.3">
      <c r="B8" s="63" t="s">
        <v>32</v>
      </c>
      <c r="C8" s="53"/>
      <c r="D8" s="54"/>
      <c r="E8" s="54"/>
      <c r="F8" s="54"/>
      <c r="G8" s="100"/>
      <c r="H8" s="101"/>
      <c r="I8" s="101"/>
      <c r="J8" s="102"/>
    </row>
    <row r="9" spans="2:10" ht="13.8" x14ac:dyDescent="0.3">
      <c r="B9" s="64" t="s">
        <v>51</v>
      </c>
      <c r="C9" s="101"/>
      <c r="D9" s="101"/>
      <c r="E9" s="101"/>
      <c r="F9" s="101"/>
      <c r="G9" s="101"/>
      <c r="H9" s="101"/>
      <c r="I9" s="101"/>
      <c r="J9" s="102"/>
    </row>
    <row r="10" spans="2:10" ht="137.4" customHeight="1" x14ac:dyDescent="0.3">
      <c r="B10" s="64" t="s">
        <v>33</v>
      </c>
      <c r="C10" s="101"/>
      <c r="D10" s="101"/>
      <c r="E10" s="101"/>
      <c r="F10" s="101"/>
      <c r="G10" s="101"/>
      <c r="H10" s="101"/>
      <c r="I10" s="101"/>
      <c r="J10" s="102"/>
    </row>
    <row r="11" spans="2:10" ht="33.6" customHeight="1" x14ac:dyDescent="0.3">
      <c r="B11" s="64" t="s">
        <v>34</v>
      </c>
      <c r="C11" s="101"/>
      <c r="D11" s="101"/>
      <c r="E11" s="101"/>
      <c r="F11" s="101"/>
      <c r="G11" s="101"/>
      <c r="H11" s="101"/>
      <c r="I11" s="101"/>
      <c r="J11" s="102"/>
    </row>
    <row r="12" spans="2:10" ht="33.6" customHeight="1" x14ac:dyDescent="0.3">
      <c r="B12" s="64" t="s">
        <v>35</v>
      </c>
      <c r="C12" s="101"/>
      <c r="D12" s="101"/>
      <c r="E12" s="101"/>
      <c r="F12" s="101"/>
      <c r="G12" s="101"/>
      <c r="H12" s="101"/>
      <c r="I12" s="101"/>
      <c r="J12" s="102"/>
    </row>
    <row r="13" spans="2:10" ht="111.6" customHeight="1" x14ac:dyDescent="0.3">
      <c r="B13" s="65" t="s">
        <v>36</v>
      </c>
      <c r="C13" s="98"/>
      <c r="D13" s="98"/>
      <c r="E13" s="98"/>
      <c r="F13" s="98"/>
      <c r="G13" s="98"/>
      <c r="H13" s="98"/>
      <c r="I13" s="98"/>
      <c r="J13" s="99"/>
    </row>
    <row r="14" spans="2:10" ht="19.95" customHeight="1" x14ac:dyDescent="0.3">
      <c r="B14" s="12"/>
      <c r="C14" s="12"/>
      <c r="D14" s="12"/>
      <c r="E14" s="12"/>
      <c r="F14" s="12"/>
      <c r="G14" s="12"/>
      <c r="H14" s="12"/>
      <c r="I14" s="12"/>
      <c r="J14" s="12"/>
    </row>
  </sheetData>
  <sheetProtection algorithmName="SHA-512" hashValue="j/Tta6AFLmHIxUqRBC/wOQ6l2OaZcIOXxW634a/Fu8e/XkGT/xmX3gKhxT6ksCflFw6SRC4QsIt/bWLxb+DgYA==" saltValue="0uchGp/9wy6FVu9X4bZk8g==" spinCount="100000" sheet="1" objects="1" scenarios="1"/>
  <mergeCells count="7">
    <mergeCell ref="C13:J13"/>
    <mergeCell ref="C7:J7"/>
    <mergeCell ref="G8:J8"/>
    <mergeCell ref="C9:J9"/>
    <mergeCell ref="C10:J10"/>
    <mergeCell ref="C11:J11"/>
    <mergeCell ref="C12:J12"/>
  </mergeCells>
  <phoneticPr fontId="22" type="noConversion"/>
  <dataValidations count="2">
    <dataValidation type="whole" operator="greaterThanOrEqual" allowBlank="1" showInputMessage="1" showErrorMessage="1" sqref="C8 E8:F8" xr:uid="{CA8CAEC0-4894-4260-8B08-8AD6BBFC50C0}">
      <formula1>0</formula1>
    </dataValidation>
    <dataValidation operator="greaterThanOrEqual" allowBlank="1" showInputMessage="1" showErrorMessage="1" sqref="D8" xr:uid="{4F10534B-B9A9-47B9-963F-2B6E4F21207B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5D7B-80F3-4BCA-9BA8-B7466CD247EB}">
  <sheetPr codeName="Folha4">
    <tabColor theme="0" tint="-4.9989318521683403E-2"/>
  </sheetPr>
  <dimension ref="A1:S30"/>
  <sheetViews>
    <sheetView showGridLines="0" zoomScaleNormal="100" workbookViewId="0">
      <selection activeCell="R14" sqref="R14"/>
    </sheetView>
  </sheetViews>
  <sheetFormatPr defaultColWidth="10.77734375" defaultRowHeight="19.95" customHeight="1" x14ac:dyDescent="0.3"/>
  <cols>
    <col min="1" max="1" width="10.77734375" style="45"/>
  </cols>
  <sheetData>
    <row r="1" spans="1:19" ht="19.95" customHeight="1" x14ac:dyDescent="0.3">
      <c r="A1" s="44"/>
      <c r="B1" s="5"/>
      <c r="C1" s="5"/>
    </row>
    <row r="2" spans="1:19" ht="19.95" customHeight="1" x14ac:dyDescent="0.3">
      <c r="A2" s="44"/>
      <c r="B2" s="5"/>
      <c r="C2" s="5"/>
    </row>
    <row r="3" spans="1:19" ht="19.95" customHeight="1" x14ac:dyDescent="0.3">
      <c r="A3" s="44"/>
      <c r="B3" s="5"/>
      <c r="C3" s="5"/>
    </row>
    <row r="4" spans="1:19" ht="19.95" customHeight="1" x14ac:dyDescent="0.3">
      <c r="A4" s="44"/>
      <c r="B4" s="3"/>
      <c r="C4" s="3"/>
    </row>
    <row r="5" spans="1:19" ht="19.95" customHeight="1" x14ac:dyDescent="0.3">
      <c r="A5" s="44"/>
      <c r="B5" s="3"/>
      <c r="C5" s="3" t="s">
        <v>94</v>
      </c>
    </row>
    <row r="7" spans="1:19" ht="27.6" customHeight="1" x14ac:dyDescent="0.3">
      <c r="B7" s="66" t="s">
        <v>48</v>
      </c>
      <c r="C7" s="66" t="s">
        <v>16</v>
      </c>
      <c r="D7" s="66" t="s">
        <v>15</v>
      </c>
      <c r="E7" s="66" t="s">
        <v>18</v>
      </c>
      <c r="F7" s="66" t="s">
        <v>19</v>
      </c>
      <c r="G7" s="66" t="s">
        <v>17</v>
      </c>
      <c r="H7" s="66" t="s">
        <v>49</v>
      </c>
      <c r="I7" s="66" t="s">
        <v>30</v>
      </c>
      <c r="J7" s="67" t="s">
        <v>56</v>
      </c>
      <c r="K7" s="66" t="s">
        <v>25</v>
      </c>
      <c r="L7" s="66" t="s">
        <v>26</v>
      </c>
      <c r="M7" s="66" t="s">
        <v>21</v>
      </c>
      <c r="N7" s="66" t="s">
        <v>27</v>
      </c>
      <c r="O7" s="66" t="s">
        <v>28</v>
      </c>
      <c r="P7" s="43"/>
    </row>
    <row r="8" spans="1:19" ht="19.95" customHeight="1" x14ac:dyDescent="0.3">
      <c r="B8" s="71">
        <f>COUNTA('01.cronograma'!$A10:$A29)</f>
        <v>0</v>
      </c>
      <c r="C8" s="72">
        <f>COUNTIF('01.cronograma'!$D:$D, "*Anual*")</f>
        <v>0</v>
      </c>
      <c r="D8" s="72">
        <f>COUNTIF('01.cronograma'!$D:D, "*Trimestral*")</f>
        <v>0</v>
      </c>
      <c r="E8" s="72">
        <f>COUNTIF('01.cronograma'!$D:D, "*Mensal*")</f>
        <v>0</v>
      </c>
      <c r="F8" s="72">
        <f>COUNTIF('01.cronograma'!$D:D, "*Quinzenal*")</f>
        <v>0</v>
      </c>
      <c r="G8" s="72">
        <f>COUNTIF('01.cronograma'!$D:D, "*Semanal*")</f>
        <v>0</v>
      </c>
      <c r="H8" s="72">
        <f>SUM('01.cronograma'!$I$10:$I102)</f>
        <v>0</v>
      </c>
      <c r="I8" s="72">
        <f>SUM('01.cronograma'!J10:J208)</f>
        <v>0</v>
      </c>
      <c r="J8" s="73" t="e">
        <f>'03.estatistica'!I8/'01.cronograma'!D5</f>
        <v>#DIV/0!</v>
      </c>
      <c r="K8" s="72">
        <f>COUNTIF('01.cronograma'!$G:$G, "*pe*")</f>
        <v>0</v>
      </c>
      <c r="L8" s="72">
        <f>COUNTIF('01.cronograma'!$G:$G, "*1*")</f>
        <v>0</v>
      </c>
      <c r="M8" s="72">
        <f>COUNTIF('01.cronograma'!$G:$G, "*2*")</f>
        <v>0</v>
      </c>
      <c r="N8" s="72">
        <f>COUNTIF('01.cronograma'!$G:$G, "*3*")</f>
        <v>0</v>
      </c>
      <c r="O8" s="72">
        <f>COUNTIF('01.cronograma'!$G10:$G1995, "*ES*")</f>
        <v>0</v>
      </c>
      <c r="P8" s="43"/>
    </row>
    <row r="9" spans="1:19" ht="25.8" customHeight="1" x14ac:dyDescent="0.3">
      <c r="B9" s="66" t="s">
        <v>60</v>
      </c>
      <c r="C9" s="66" t="s">
        <v>59</v>
      </c>
      <c r="D9" s="66" t="s">
        <v>61</v>
      </c>
      <c r="E9" s="66" t="s">
        <v>65</v>
      </c>
      <c r="F9" s="66" t="s">
        <v>66</v>
      </c>
      <c r="G9" s="66" t="s">
        <v>71</v>
      </c>
      <c r="H9" s="66" t="s">
        <v>72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9.95" customHeight="1" x14ac:dyDescent="0.3">
      <c r="A10" s="45" t="s">
        <v>22</v>
      </c>
      <c r="B10" s="72">
        <f>COUNTIF('01.cronograma'!$C:$C, B9)</f>
        <v>0</v>
      </c>
      <c r="C10" s="72">
        <f>COUNTIF('01.cronograma'!$C:$C, C9)</f>
        <v>0</v>
      </c>
      <c r="D10" s="72">
        <f>COUNTIF('01.cronograma'!$C:$C, D9)</f>
        <v>0</v>
      </c>
      <c r="E10" s="72">
        <f>COUNTIF('01.cronograma'!$C:$C, E9)</f>
        <v>0</v>
      </c>
      <c r="F10" s="72">
        <f>COUNTIF('01.cronograma'!$C:$C, F9)</f>
        <v>0</v>
      </c>
      <c r="G10" s="72">
        <f>COUNTIF('01.cronograma'!$E:$E, G9)</f>
        <v>0</v>
      </c>
      <c r="H10" s="72">
        <f>COUNTIF('01.cronograma'!$E:$E, H9)</f>
        <v>0</v>
      </c>
    </row>
    <row r="11" spans="1:19" ht="19.95" customHeight="1" x14ac:dyDescent="0.3">
      <c r="A11" s="45" t="s">
        <v>16</v>
      </c>
      <c r="L11" s="2"/>
      <c r="M11" s="2"/>
    </row>
    <row r="12" spans="1:19" ht="19.95" customHeight="1" x14ac:dyDescent="0.3">
      <c r="A12" s="45" t="s">
        <v>15</v>
      </c>
      <c r="B12" s="42" t="s">
        <v>67</v>
      </c>
      <c r="H12" s="42" t="s">
        <v>3</v>
      </c>
    </row>
    <row r="13" spans="1:19" ht="19.95" customHeight="1" x14ac:dyDescent="0.3">
      <c r="A13" s="45" t="s">
        <v>18</v>
      </c>
    </row>
    <row r="14" spans="1:19" ht="19.95" customHeight="1" x14ac:dyDescent="0.3">
      <c r="A14" s="45" t="s">
        <v>19</v>
      </c>
    </row>
    <row r="15" spans="1:19" ht="19.95" customHeight="1" x14ac:dyDescent="0.3">
      <c r="A15" s="45" t="s">
        <v>17</v>
      </c>
    </row>
    <row r="17" spans="1:8" ht="19.95" customHeight="1" x14ac:dyDescent="0.3">
      <c r="A17" s="45" t="s">
        <v>20</v>
      </c>
      <c r="B17" s="1"/>
      <c r="C17" s="1"/>
      <c r="D17" s="1"/>
      <c r="E17" s="1"/>
    </row>
    <row r="18" spans="1:8" ht="19.95" customHeight="1" x14ac:dyDescent="0.3">
      <c r="A18" s="45" t="s">
        <v>23</v>
      </c>
      <c r="B18" s="1"/>
      <c r="C18" s="1"/>
      <c r="D18" s="1"/>
      <c r="E18" s="1"/>
    </row>
    <row r="19" spans="1:8" ht="19.95" customHeight="1" x14ac:dyDescent="0.3">
      <c r="A19" s="45" t="s">
        <v>24</v>
      </c>
      <c r="B19" s="1"/>
      <c r="C19" s="1"/>
      <c r="D19" s="1"/>
      <c r="E19" s="1"/>
    </row>
    <row r="21" spans="1:8" ht="19.95" customHeight="1" x14ac:dyDescent="0.3">
      <c r="A21" s="45" t="s">
        <v>25</v>
      </c>
      <c r="B21" s="1"/>
      <c r="C21" s="1"/>
      <c r="D21" s="1"/>
      <c r="E21" s="1"/>
    </row>
    <row r="22" spans="1:8" ht="19.95" customHeight="1" x14ac:dyDescent="0.3">
      <c r="A22" s="45" t="s">
        <v>26</v>
      </c>
      <c r="B22" s="1"/>
      <c r="C22" s="1"/>
      <c r="D22" s="1"/>
      <c r="E22" s="1"/>
    </row>
    <row r="23" spans="1:8" ht="19.95" customHeight="1" x14ac:dyDescent="0.3">
      <c r="A23" s="45" t="s">
        <v>21</v>
      </c>
      <c r="B23" s="1"/>
      <c r="C23" s="1"/>
      <c r="D23" s="1"/>
      <c r="E23" s="1"/>
    </row>
    <row r="24" spans="1:8" ht="19.95" customHeight="1" x14ac:dyDescent="0.3">
      <c r="A24" s="45" t="s">
        <v>27</v>
      </c>
      <c r="B24" s="1"/>
      <c r="C24" s="1"/>
      <c r="D24" s="1"/>
      <c r="E24" s="1"/>
    </row>
    <row r="25" spans="1:8" ht="19.95" customHeight="1" x14ac:dyDescent="0.3">
      <c r="A25" s="45" t="s">
        <v>28</v>
      </c>
      <c r="B25" s="1"/>
      <c r="C25" s="1"/>
      <c r="D25" s="1"/>
      <c r="E25" s="1"/>
    </row>
    <row r="26" spans="1:8" ht="19.95" customHeight="1" x14ac:dyDescent="0.3">
      <c r="A26" s="45" t="s">
        <v>29</v>
      </c>
      <c r="B26" s="1"/>
      <c r="C26" s="1"/>
      <c r="D26" s="1"/>
      <c r="E26" s="1"/>
    </row>
    <row r="28" spans="1:8" ht="19.95" customHeight="1" x14ac:dyDescent="0.3">
      <c r="A28" s="45">
        <v>500</v>
      </c>
    </row>
    <row r="30" spans="1:8" ht="19.95" customHeight="1" x14ac:dyDescent="0.3">
      <c r="B30" s="42" t="s">
        <v>69</v>
      </c>
      <c r="H30" s="42" t="s">
        <v>62</v>
      </c>
    </row>
  </sheetData>
  <sheetProtection algorithmName="SHA-512" hashValue="/sYTw6CUunGH84NIofaXBq35n7est6466Rin+sqAm/X2mMZiluUN9GrOrCdAo2EpYeCQyMVf7Xc7OO69wsg7vw==" saltValue="peFLbPFWx3pBQ7FXKgwjlw==" spinCount="100000" sheet="1" objects="1" scenarios="1"/>
  <phoneticPr fontId="2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17472-c36c-41dc-9341-a4fcd53fefdb">
      <Terms xmlns="http://schemas.microsoft.com/office/infopath/2007/PartnerControls"/>
    </lcf76f155ced4ddcb4097134ff3c332f>
    <TaxCatchAll xmlns="83876845-a1ac-4e63-b9ad-cc4ed68665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45FAB348F6D04A98BE6ADB0E5C9164" ma:contentTypeVersion="13" ma:contentTypeDescription="Criar um novo documento." ma:contentTypeScope="" ma:versionID="174f267c3b22a49894d2e3f5ca44684b">
  <xsd:schema xmlns:xsd="http://www.w3.org/2001/XMLSchema" xmlns:xs="http://www.w3.org/2001/XMLSchema" xmlns:p="http://schemas.microsoft.com/office/2006/metadata/properties" xmlns:ns2="32417472-c36c-41dc-9341-a4fcd53fefdb" xmlns:ns3="83876845-a1ac-4e63-b9ad-cc4ed6866538" targetNamespace="http://schemas.microsoft.com/office/2006/metadata/properties" ma:root="true" ma:fieldsID="bf8c0f95b291caf225ea4cc10af7be9e" ns2:_="" ns3:_="">
    <xsd:import namespace="32417472-c36c-41dc-9341-a4fcd53fefdb"/>
    <xsd:import namespace="83876845-a1ac-4e63-b9ad-cc4ed6866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17472-c36c-41dc-9341-a4fcd53fe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76845-a1ac-4e63-b9ad-cc4ed68665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83cadf-01ca-491f-9ba3-3c8653ac89f8}" ma:internalName="TaxCatchAll" ma:showField="CatchAllData" ma:web="83876845-a1ac-4e63-b9ad-cc4ed6866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11C5E-5FB8-4692-9E92-9C833E326DAE}">
  <ds:schemaRefs>
    <ds:schemaRef ds:uri="http://schemas.microsoft.com/office/2006/metadata/properties"/>
    <ds:schemaRef ds:uri="http://schemas.microsoft.com/office/infopath/2007/PartnerControls"/>
    <ds:schemaRef ds:uri="32417472-c36c-41dc-9341-a4fcd53fefdb"/>
    <ds:schemaRef ds:uri="83876845-a1ac-4e63-b9ad-cc4ed6866538"/>
  </ds:schemaRefs>
</ds:datastoreItem>
</file>

<file path=customXml/itemProps2.xml><?xml version="1.0" encoding="utf-8"?>
<ds:datastoreItem xmlns:ds="http://schemas.openxmlformats.org/officeDocument/2006/customXml" ds:itemID="{CAEEB318-9431-49C3-8FA1-1FD34A3FC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8609B-8887-4AA0-A957-29AC967DB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17472-c36c-41dc-9341-a4fcd53fefdb"/>
    <ds:schemaRef ds:uri="83876845-a1ac-4e63-b9ad-cc4ed6866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00.sumario</vt:lpstr>
      <vt:lpstr>01.cronograma</vt:lpstr>
      <vt:lpstr>02.acaoDestaque</vt:lpstr>
      <vt:lpstr>03.estatistica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aLer+</dc:title>
  <dc:subject/>
  <dc:creator>ME | Rede de Bibliotecas Escolares</dc:creator>
  <cp:keywords/>
  <dc:description/>
  <cp:lastModifiedBy>Maria João Filipe (RBE)</cp:lastModifiedBy>
  <cp:revision/>
  <dcterms:created xsi:type="dcterms:W3CDTF">2022-06-01T08:55:56Z</dcterms:created>
  <dcterms:modified xsi:type="dcterms:W3CDTF">2025-03-11T09:42:32Z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0x0101008145FAB348F6D04A98BE6ADB0E5C9164</vt:lpwstr>
  </property>
  <property fmtid="{D5CDD505-2E9C-101B-9397-08002B2CF9AE}" pid="3" name="MediaServiceImageTags">
    <vt:lpwstr/>
  </property>
  <property fmtid="{D5CDD505-2E9C-101B-9397-08002B2CF9AE}" pid="4" name="KTEDDL1">
    <vt:lpwstr>'Dados'!$A$15:$A$20-T, TLS</vt:lpwstr>
  </property>
</Properties>
</file>